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116" i="1"/>
  <c r="G116"/>
  <c r="L111"/>
  <c r="G111"/>
  <c r="L106"/>
  <c r="G106"/>
  <c r="L101"/>
  <c r="G101"/>
  <c r="L96"/>
  <c r="G96"/>
  <c r="L91"/>
  <c r="G91"/>
  <c r="L86"/>
  <c r="G86"/>
  <c r="L81"/>
  <c r="G81"/>
  <c r="L76"/>
  <c r="G76"/>
  <c r="L71"/>
  <c r="G71"/>
  <c r="L66"/>
  <c r="G66"/>
  <c r="L61"/>
  <c r="G61"/>
  <c r="L56"/>
  <c r="G56"/>
  <c r="L51"/>
  <c r="G51"/>
  <c r="L46"/>
  <c r="G46"/>
  <c r="L41"/>
  <c r="G41"/>
  <c r="L36"/>
  <c r="G36"/>
  <c r="L31"/>
  <c r="G31"/>
  <c r="L26"/>
  <c r="G26"/>
  <c r="A22"/>
  <c r="G21"/>
  <c r="L21" s="1"/>
</calcChain>
</file>

<file path=xl/sharedStrings.xml><?xml version="1.0" encoding="utf-8"?>
<sst xmlns="http://schemas.openxmlformats.org/spreadsheetml/2006/main" count="192" uniqueCount="168">
  <si>
    <t xml:space="preserve">MTI/HAYATABAD MEDICAL COMPLEX PESHAWAR </t>
  </si>
  <si>
    <t>PARTICULAR OF CANDIDATES FOR INTERVIEW FOR THE POST OF SPECIALIST REGISTRAR GENERAL SURGERY (CONTRACT)</t>
  </si>
  <si>
    <t>Eligibility Criteria:-</t>
  </si>
  <si>
    <t xml:space="preserve"> a) MBBS or equivalent qualification recognized by PM0&amp;DC  </t>
  </si>
  <si>
    <t>b) FCPS or equivalent in respective subject; or Other equivalent level III qualification in the specialties approved by the SRC &amp; Recognized by the PM&amp;DC/PMC.</t>
  </si>
  <si>
    <t xml:space="preserve"> c)  Age Limit: 30-45</t>
  </si>
  <si>
    <t xml:space="preserve">d) Closing date of advertisement: 13/12/2021 </t>
  </si>
  <si>
    <t xml:space="preserve"> e) Overage Limit: below 26/10/1975 </t>
  </si>
  <si>
    <t xml:space="preserve"> f) Underage Limit: above 26/10/1990</t>
  </si>
  <si>
    <t>S.NO.</t>
  </si>
  <si>
    <t>NAME/F-NAME DOB/DOMICILE</t>
  </si>
  <si>
    <t>QUALIFICATION MBBS</t>
  </si>
  <si>
    <t xml:space="preserve">Additional Attempt      </t>
  </si>
  <si>
    <t>Marks After Deduction  of Attempt</t>
  </si>
  <si>
    <t>Additional Qualification (02 marks)</t>
  </si>
  <si>
    <t>Experience marks after training (02 marks)</t>
  </si>
  <si>
    <t>DISTINCTION          (04 MARKS)</t>
  </si>
  <si>
    <t xml:space="preserve">PUBLICATIONS         (02 marks) </t>
  </si>
  <si>
    <t xml:space="preserve">PRE-INTERVIEW  (40) MARKS)       </t>
  </si>
  <si>
    <t xml:space="preserve">INTERVIEW  (50 MARKS)       </t>
  </si>
  <si>
    <t>TOTAL (90 marks)</t>
  </si>
  <si>
    <t>REMARKS</t>
  </si>
  <si>
    <t>Deduct 0.5 Marks Per Attempt</t>
  </si>
  <si>
    <t>Best Graduate =04</t>
  </si>
  <si>
    <t>Total obtained Marks in All Professional / Total Marks x 30</t>
  </si>
  <si>
    <t>Toper Each Prof=01</t>
  </si>
  <si>
    <t>Dr. Zaini Azam D/O Malak Azam Khan 15/03/1989 Kohat FCPS-II-Aug-2021</t>
  </si>
  <si>
    <t xml:space="preserve">Ist Prof  </t>
  </si>
  <si>
    <t>2350/4700*30</t>
  </si>
  <si>
    <t>I.MBBS DMC not attached.                       II. FCPS degree not attached.                         III. Experience not attached.</t>
  </si>
  <si>
    <t xml:space="preserve">2nd Prof  </t>
  </si>
  <si>
    <t xml:space="preserve">3rd Prof  </t>
  </si>
  <si>
    <t xml:space="preserve">Final Prof  </t>
  </si>
  <si>
    <t>2350/4700</t>
  </si>
  <si>
    <t>Dr. Riaz Ahmad S/O Jehan Zeb 25/03/1985 Swabi FCPS-II-Dec-2017</t>
  </si>
  <si>
    <t>Ist Prof (762/1300)</t>
  </si>
  <si>
    <t>2891/4700*30</t>
  </si>
  <si>
    <t>I.Publications not attached</t>
  </si>
  <si>
    <t>2nd Prof (479/800)</t>
  </si>
  <si>
    <t>3rd Prof (350/600)</t>
  </si>
  <si>
    <t>Final Prof (1300/2000)</t>
  </si>
  <si>
    <t>2891/4700</t>
  </si>
  <si>
    <t>?</t>
  </si>
  <si>
    <t>Dr. Ehsan Ullah S/O Adam Khan SWA 20/10/1986 FCPS-II-Dec-2021</t>
  </si>
  <si>
    <t>Ist Prof (754/1300)</t>
  </si>
  <si>
    <t>2786/4700*30</t>
  </si>
  <si>
    <t>I. PMDC expired.</t>
  </si>
  <si>
    <t>2nd Prof (499/800)</t>
  </si>
  <si>
    <t>3rd Prof (335/600)</t>
  </si>
  <si>
    <t>Final Prof (1198/2000)</t>
  </si>
  <si>
    <t>2786/4700</t>
  </si>
  <si>
    <t>Dr. Muhammad Bilawal S/O Mirza Hakim Khan 05/01/1990 Peshawar FCPS-II-Aug-2021</t>
  </si>
  <si>
    <t>I. MBBS DMC not attached.</t>
  </si>
  <si>
    <t>Dr. Shahbaz Khan S/O Faiz Muhammad Khan 22/04/1988 Peshawar FCPS-II-Nov-2021</t>
  </si>
  <si>
    <t>Ist Prof (606/1000)</t>
  </si>
  <si>
    <t>2952/4600*30</t>
  </si>
  <si>
    <t>2nd Prof (518/800)</t>
  </si>
  <si>
    <t>3rd Prof (674/1000)</t>
  </si>
  <si>
    <t>Final Prof(1154/1800)</t>
  </si>
  <si>
    <t>2952/4600</t>
  </si>
  <si>
    <t>Dr. Asad Ullah S/O Shera Jan 28/04/1986 NWTD FCPS-II-Jan-2020</t>
  </si>
  <si>
    <t>Ist Prof (683/1100)</t>
  </si>
  <si>
    <t>2760/440*30</t>
  </si>
  <si>
    <t>2nd Prof (462/800)</t>
  </si>
  <si>
    <t>3rd Prof (633/1000)</t>
  </si>
  <si>
    <t>Final Prof(982/1500)</t>
  </si>
  <si>
    <t>2760/4400</t>
  </si>
  <si>
    <t>Dr. Muhib Ullah S/O Taj Muhammad 01/01/1988 NWA FCPS-II-Nov-2021</t>
  </si>
  <si>
    <t>Ist Prof (772/1200)</t>
  </si>
  <si>
    <t>2975/4800*30</t>
  </si>
  <si>
    <t xml:space="preserve">As Co-author= 2 </t>
  </si>
  <si>
    <t xml:space="preserve">I. FCPS degree not  attached only election letter is attached.                      II. Publications not attached                                </t>
  </si>
  <si>
    <t>2nd Prof (545/800)</t>
  </si>
  <si>
    <t>3rd Prof (362/600)</t>
  </si>
  <si>
    <t>Final Prof(1296/2200)</t>
  </si>
  <si>
    <t>2975/4800</t>
  </si>
  <si>
    <t>Dr. Maryam Munir D/O Munir Ahmad Khan 03/02/1990 Peshawar FCPS-II-Nov-2021</t>
  </si>
  <si>
    <t>Ist Prof (955/1300)</t>
  </si>
  <si>
    <t>3430/4700*30</t>
  </si>
  <si>
    <t xml:space="preserve">I. Experience not  attached. </t>
  </si>
  <si>
    <t>2nd Prof (574/800)</t>
  </si>
  <si>
    <t>3rd Prof (390/600)</t>
  </si>
  <si>
    <t>Final Prof(1511/2000)</t>
  </si>
  <si>
    <t>3430/4700</t>
  </si>
  <si>
    <t>Dr. Fatir Dad S/O Malik Dad Khan 01/06/1985 Peshawar FCPS-II-Aug-2021</t>
  </si>
  <si>
    <t xml:space="preserve">I. FCPS degree not  attached.                         II. China graduate                                         </t>
  </si>
  <si>
    <t>Dr. Abu Bakar Siddique S/O Muhammad Latif 20/04/1990 Karak FCPS-II-Jun-2021</t>
  </si>
  <si>
    <t>Ist Prof (794/1300)</t>
  </si>
  <si>
    <t>2914/4700*30</t>
  </si>
  <si>
    <t>2nd Prof (472/800)</t>
  </si>
  <si>
    <t>3rd Prof (394/600)</t>
  </si>
  <si>
    <t>Final Prof(1254/2000)</t>
  </si>
  <si>
    <t>2914/4700</t>
  </si>
  <si>
    <t>Dr. Abdullah S/O Haji Nowshad 15/12/1990 Peshawar FCPS-II-Jun-2021</t>
  </si>
  <si>
    <t>Ist Prof (536/1000)</t>
  </si>
  <si>
    <t>2793/4600*30</t>
  </si>
  <si>
    <t xml:space="preserve">As Co-author= 1 </t>
  </si>
  <si>
    <t>I. Experience not  attached.                 II. Under Age</t>
  </si>
  <si>
    <t>2nd Prof (461/800)</t>
  </si>
  <si>
    <t>3rd Prof (582/1000)</t>
  </si>
  <si>
    <t>Final Prof(1214/1800)</t>
  </si>
  <si>
    <t>2793/4600</t>
  </si>
  <si>
    <t>Dr. Balqees D/O Jamal Shah 18/07/1990 Nowshehra FCPS-II-Aug-2021</t>
  </si>
  <si>
    <t>I. MBBS DMC and experience not attached.                        II. PMDC expired.</t>
  </si>
  <si>
    <t>Dr. Aamir Ali S/O Shamshad Ali 03/01/1987 Charsadda FCPS-II-Apr-2021</t>
  </si>
  <si>
    <t>Ist Prof (657/1300)</t>
  </si>
  <si>
    <t>2741/4700*30</t>
  </si>
  <si>
    <t xml:space="preserve">As Principal author=1             As Co-author= 2 </t>
  </si>
  <si>
    <t>3rd Prof (368/600)</t>
  </si>
  <si>
    <t>Final Prof(1269/2000)</t>
  </si>
  <si>
    <t>2741/4700</t>
  </si>
  <si>
    <t>Dr. Muhammad Salman Rafiq S/O Muhammad Rafiq 20/04/1983 Peshawar FCPS-II-Nov-2021</t>
  </si>
  <si>
    <t>Ist Prof (782/1300)</t>
  </si>
  <si>
    <t>2873/4700*30</t>
  </si>
  <si>
    <t xml:space="preserve">As Principal author=10             As Co-author= 6 </t>
  </si>
  <si>
    <t>I.Publications not attached.                         II. Not eligible  Breast SPR.</t>
  </si>
  <si>
    <t>2nd Prof (456/800)</t>
  </si>
  <si>
    <t>3rd Prof (371/600)</t>
  </si>
  <si>
    <t>Final Prof(1264/2000)</t>
  </si>
  <si>
    <t>2873/4700</t>
  </si>
  <si>
    <t>Dr. Haroon Khan S/O Jehangir Khan 03/04/1989 Khyber FCPS-II-Dec-2021</t>
  </si>
  <si>
    <t>2900/4700*30</t>
  </si>
  <si>
    <t>2nd Prof (471/800)</t>
  </si>
  <si>
    <t>3rd Prof (345/600)</t>
  </si>
  <si>
    <t>Final Prof (1330/2000)</t>
  </si>
  <si>
    <t>2900/4700</t>
  </si>
  <si>
    <t>Dr. Raza Ullah S/O Behter Khan 06/12/1982 Charsadda FCPS-II-Jul-2021</t>
  </si>
  <si>
    <t>Ist Prof (693/1300)</t>
  </si>
  <si>
    <t>2666/4700*30</t>
  </si>
  <si>
    <t>2nd Prof (468/800)</t>
  </si>
  <si>
    <t>3rd Prof (341/600)</t>
  </si>
  <si>
    <t>Final Prof(1164/2000)</t>
  </si>
  <si>
    <t>2666/4700</t>
  </si>
  <si>
    <t>Dr. Said Zaman S/O Shah Was Khan 15/03/1990 Buner FCPS-II-Mar-2020</t>
  </si>
  <si>
    <t>Ist Prof (866/1300)</t>
  </si>
  <si>
    <t>3348/4700*30</t>
  </si>
  <si>
    <t xml:space="preserve">As Principal author=2             As Co-author= 3 </t>
  </si>
  <si>
    <t>2nd Prof (577/800)</t>
  </si>
  <si>
    <t>3rd Prof (426/600)</t>
  </si>
  <si>
    <t>Final Prof(1479/2000)</t>
  </si>
  <si>
    <t>3348/4700</t>
  </si>
  <si>
    <t xml:space="preserve">Dr. Sarmad Saeed Aziz S/O Abdus Saeed Shah 18/04/1989 DIK FCPS-II-Jul-2021 </t>
  </si>
  <si>
    <t>Ist Prof (924/1300)</t>
  </si>
  <si>
    <t>3523/4700*30</t>
  </si>
  <si>
    <t>I. Publication and experience not attached.</t>
  </si>
  <si>
    <t>2nd Prof (606/800)</t>
  </si>
  <si>
    <t>3rd Prof (448/600)</t>
  </si>
  <si>
    <t>Final Prof(1545/2000)</t>
  </si>
  <si>
    <t>3523/4700</t>
  </si>
  <si>
    <t>Dr. Aqsa Saleema D/O Shahid Ahmad 18/07/1989 Kohat  FCPs-II-Dec-2021</t>
  </si>
  <si>
    <t>Ist Prof (838/1300)</t>
  </si>
  <si>
    <t>3064/4700*30</t>
  </si>
  <si>
    <t>2nd Prof (513/800)</t>
  </si>
  <si>
    <t>3rd Prof (370/600)</t>
  </si>
  <si>
    <t>Final Prof (1343/2000)</t>
  </si>
  <si>
    <t>3064/4700</t>
  </si>
  <si>
    <t>Dr. Sadia Muhammad D/O Faqir Muhammad 04/08/1985 Peshawar FCPS-II-Nov-2021</t>
  </si>
  <si>
    <t>Ist Prof (804/1300)</t>
  </si>
  <si>
    <t>2903/4700*30</t>
  </si>
  <si>
    <t xml:space="preserve">As Co-author= 5 </t>
  </si>
  <si>
    <t xml:space="preserve">I. Publications not attached                                </t>
  </si>
  <si>
    <t>2nd Prof (485/800)</t>
  </si>
  <si>
    <t>3rd Prof (352/600)</t>
  </si>
  <si>
    <t>Final Prof(1262/2000)</t>
  </si>
  <si>
    <t>2903/4700</t>
  </si>
  <si>
    <t xml:space="preserve">Name Officer                                                                                                            Designation                                                                                                       Signature </t>
  </si>
  <si>
    <t>Dated                          /                      /2016</t>
  </si>
  <si>
    <t>/2022</t>
  </si>
</sst>
</file>

<file path=xl/styles.xml><?xml version="1.0" encoding="utf-8"?>
<styleSheet xmlns="http://schemas.openxmlformats.org/spreadsheetml/2006/main">
  <numFmts count="2">
    <numFmt numFmtId="164" formatCode="[$-409]d/mmm/yyyy;@"/>
    <numFmt numFmtId="165" formatCode="0.0"/>
  </numFmts>
  <fonts count="8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4"/>
    </xf>
    <xf numFmtId="0" fontId="1" fillId="0" borderId="1" xfId="0" applyFont="1" applyBorder="1" applyAlignment="1">
      <alignment horizontal="left" indent="4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2" fillId="0" borderId="2" xfId="0" applyFont="1" applyBorder="1"/>
    <xf numFmtId="0" fontId="1" fillId="0" borderId="4" xfId="0" applyFont="1" applyBorder="1" applyAlignment="1">
      <alignment horizontal="center" vertical="center"/>
    </xf>
    <xf numFmtId="0" fontId="1" fillId="0" borderId="2" xfId="0" applyFont="1" applyBorder="1"/>
    <xf numFmtId="0" fontId="1" fillId="0" borderId="5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164" fontId="1" fillId="3" borderId="2" xfId="0" applyNumberFormat="1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top"/>
    </xf>
    <xf numFmtId="2" fontId="1" fillId="3" borderId="2" xfId="0" applyNumberFormat="1" applyFont="1" applyFill="1" applyBorder="1" applyAlignment="1">
      <alignment horizontal="center"/>
    </xf>
    <xf numFmtId="0" fontId="5" fillId="0" borderId="0" xfId="0" applyFont="1" applyAlignment="1"/>
    <xf numFmtId="164" fontId="6" fillId="0" borderId="0" xfId="0" applyNumberFormat="1" applyFont="1" applyBorder="1" applyAlignment="1">
      <alignment wrapText="1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123"/>
  <sheetViews>
    <sheetView tabSelected="1" workbookViewId="0">
      <selection activeCell="G17" sqref="G17:G20"/>
    </sheetView>
  </sheetViews>
  <sheetFormatPr defaultRowHeight="12"/>
  <cols>
    <col min="1" max="1" width="4.85546875" style="3" customWidth="1"/>
    <col min="2" max="2" width="14.85546875" style="3" customWidth="1"/>
    <col min="3" max="3" width="17.42578125" style="3" customWidth="1"/>
    <col min="4" max="16384" width="9.140625" style="3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</row>
    <row r="2" spans="1:17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4"/>
      <c r="M4" s="4"/>
      <c r="N4" s="4"/>
      <c r="O4" s="4"/>
      <c r="P4" s="4"/>
    </row>
    <row r="5" spans="1:17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4"/>
      <c r="M5" s="4"/>
      <c r="N5" s="4"/>
      <c r="O5" s="4"/>
      <c r="P5" s="4"/>
    </row>
    <row r="6" spans="1:17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4"/>
      <c r="M6" s="4"/>
      <c r="N6" s="4"/>
      <c r="O6" s="4"/>
      <c r="P6" s="4"/>
    </row>
    <row r="7" spans="1:17">
      <c r="A7" s="6" t="s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4"/>
      <c r="M7" s="4"/>
      <c r="N7" s="4"/>
      <c r="O7" s="4"/>
      <c r="P7" s="4"/>
    </row>
    <row r="8" spans="1:17">
      <c r="A8" s="6" t="s">
        <v>6</v>
      </c>
      <c r="B8" s="6"/>
      <c r="C8" s="6"/>
      <c r="D8" s="6"/>
      <c r="E8" s="6"/>
      <c r="F8" s="6"/>
      <c r="G8" s="6"/>
      <c r="H8" s="6"/>
      <c r="I8" s="6"/>
      <c r="J8" s="6"/>
      <c r="K8" s="6"/>
      <c r="L8" s="4"/>
      <c r="M8" s="4"/>
      <c r="N8" s="4"/>
      <c r="O8" s="4"/>
      <c r="P8" s="4"/>
    </row>
    <row r="9" spans="1:17">
      <c r="A9" s="6" t="s">
        <v>7</v>
      </c>
      <c r="B9" s="6"/>
      <c r="C9" s="6"/>
      <c r="D9" s="6"/>
      <c r="E9" s="6"/>
      <c r="F9" s="6"/>
      <c r="G9" s="6"/>
      <c r="H9" s="6"/>
      <c r="I9" s="6"/>
      <c r="J9" s="6"/>
      <c r="K9" s="6"/>
      <c r="L9" s="4"/>
      <c r="M9" s="4"/>
      <c r="N9" s="4"/>
      <c r="O9" s="4"/>
      <c r="P9" s="4"/>
    </row>
    <row r="10" spans="1:17">
      <c r="A10" s="7" t="s">
        <v>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4"/>
      <c r="M10" s="4"/>
      <c r="N10" s="4"/>
      <c r="O10" s="4"/>
      <c r="P10" s="4"/>
    </row>
    <row r="11" spans="1:17" ht="60">
      <c r="A11" s="8" t="s">
        <v>9</v>
      </c>
      <c r="B11" s="9" t="s">
        <v>10</v>
      </c>
      <c r="C11" s="9" t="s">
        <v>11</v>
      </c>
      <c r="D11" s="9"/>
      <c r="E11" s="9"/>
      <c r="F11" s="10" t="s">
        <v>12</v>
      </c>
      <c r="G11" s="11" t="s">
        <v>13</v>
      </c>
      <c r="H11" s="12" t="s">
        <v>14</v>
      </c>
      <c r="I11" s="12" t="s">
        <v>15</v>
      </c>
      <c r="J11" s="10" t="s">
        <v>16</v>
      </c>
      <c r="K11" s="10" t="s">
        <v>17</v>
      </c>
      <c r="L11" s="10" t="s">
        <v>18</v>
      </c>
      <c r="M11" s="10" t="s">
        <v>19</v>
      </c>
      <c r="N11" s="13" t="s">
        <v>20</v>
      </c>
      <c r="O11" s="9" t="s">
        <v>21</v>
      </c>
      <c r="P11" s="9"/>
    </row>
    <row r="12" spans="1:17" ht="33.75">
      <c r="A12" s="8"/>
      <c r="B12" s="9"/>
      <c r="C12" s="14"/>
      <c r="D12" s="14"/>
      <c r="E12" s="14"/>
      <c r="F12" s="15" t="s">
        <v>22</v>
      </c>
      <c r="G12" s="16"/>
      <c r="H12" s="16"/>
      <c r="I12" s="16"/>
      <c r="J12" s="17" t="s">
        <v>23</v>
      </c>
      <c r="K12" s="18"/>
      <c r="L12" s="18"/>
      <c r="M12" s="18"/>
      <c r="N12" s="18"/>
      <c r="O12" s="18"/>
      <c r="P12" s="18"/>
    </row>
    <row r="13" spans="1:17">
      <c r="A13" s="8"/>
      <c r="B13" s="9"/>
      <c r="C13" s="15" t="s">
        <v>24</v>
      </c>
      <c r="D13" s="15"/>
      <c r="E13" s="15"/>
      <c r="F13" s="15"/>
      <c r="G13" s="19"/>
      <c r="H13" s="19"/>
      <c r="I13" s="19"/>
      <c r="J13" s="20" t="s">
        <v>25</v>
      </c>
      <c r="K13" s="18"/>
      <c r="L13" s="18"/>
      <c r="M13" s="18"/>
      <c r="N13" s="18"/>
      <c r="O13" s="18"/>
      <c r="P13" s="18"/>
    </row>
    <row r="14" spans="1:17">
      <c r="A14" s="8"/>
      <c r="B14" s="9"/>
      <c r="C14" s="15"/>
      <c r="D14" s="15"/>
      <c r="E14" s="15"/>
      <c r="F14" s="15"/>
      <c r="G14" s="19"/>
      <c r="H14" s="19"/>
      <c r="I14" s="19"/>
      <c r="J14" s="21"/>
      <c r="K14" s="18"/>
      <c r="L14" s="18"/>
      <c r="M14" s="18"/>
      <c r="N14" s="18"/>
      <c r="O14" s="18"/>
      <c r="P14" s="18"/>
    </row>
    <row r="15" spans="1:17">
      <c r="A15" s="8"/>
      <c r="B15" s="9"/>
      <c r="C15" s="15"/>
      <c r="D15" s="15"/>
      <c r="E15" s="15"/>
      <c r="F15" s="15"/>
      <c r="G15" s="19"/>
      <c r="H15" s="19"/>
      <c r="I15" s="19"/>
      <c r="J15" s="21"/>
      <c r="K15" s="18"/>
      <c r="L15" s="18"/>
      <c r="M15" s="18"/>
      <c r="N15" s="18"/>
      <c r="O15" s="18"/>
      <c r="P15" s="18"/>
    </row>
    <row r="16" spans="1:17">
      <c r="A16" s="8"/>
      <c r="B16" s="9"/>
      <c r="C16" s="15"/>
      <c r="D16" s="15"/>
      <c r="E16" s="15"/>
      <c r="F16" s="15"/>
      <c r="G16" s="19"/>
      <c r="H16" s="19"/>
      <c r="I16" s="19"/>
      <c r="J16" s="21"/>
      <c r="K16" s="18"/>
      <c r="L16" s="18"/>
      <c r="M16" s="18"/>
      <c r="N16" s="18"/>
      <c r="O16" s="18"/>
      <c r="P16" s="18"/>
    </row>
    <row r="17" spans="1:16">
      <c r="A17" s="22">
        <v>1</v>
      </c>
      <c r="B17" s="23" t="s">
        <v>26</v>
      </c>
      <c r="C17" s="24" t="s">
        <v>27</v>
      </c>
      <c r="D17" s="25" t="s">
        <v>28</v>
      </c>
      <c r="E17" s="25"/>
      <c r="F17" s="26"/>
      <c r="G17" s="27"/>
      <c r="H17" s="27"/>
      <c r="I17" s="27"/>
      <c r="J17" s="27"/>
      <c r="K17" s="28"/>
      <c r="L17" s="29"/>
      <c r="M17" s="30"/>
      <c r="N17" s="29"/>
      <c r="O17" s="31" t="s">
        <v>29</v>
      </c>
      <c r="P17" s="31"/>
    </row>
    <row r="18" spans="1:16">
      <c r="A18" s="22"/>
      <c r="B18" s="23"/>
      <c r="C18" s="32" t="s">
        <v>30</v>
      </c>
      <c r="D18" s="25"/>
      <c r="E18" s="25"/>
      <c r="F18" s="26"/>
      <c r="G18" s="33"/>
      <c r="H18" s="33"/>
      <c r="I18" s="33"/>
      <c r="J18" s="33"/>
      <c r="K18" s="28"/>
      <c r="L18" s="29"/>
      <c r="M18" s="30"/>
      <c r="N18" s="29"/>
      <c r="O18" s="31"/>
      <c r="P18" s="31"/>
    </row>
    <row r="19" spans="1:16">
      <c r="A19" s="22"/>
      <c r="B19" s="23"/>
      <c r="C19" s="32" t="s">
        <v>31</v>
      </c>
      <c r="D19" s="25"/>
      <c r="E19" s="25"/>
      <c r="F19" s="26"/>
      <c r="G19" s="33"/>
      <c r="H19" s="33"/>
      <c r="I19" s="33"/>
      <c r="J19" s="33"/>
      <c r="K19" s="28"/>
      <c r="L19" s="29"/>
      <c r="M19" s="30"/>
      <c r="N19" s="29"/>
      <c r="O19" s="31"/>
      <c r="P19" s="31"/>
    </row>
    <row r="20" spans="1:16">
      <c r="A20" s="22"/>
      <c r="B20" s="23"/>
      <c r="C20" s="34" t="s">
        <v>32</v>
      </c>
      <c r="D20" s="25"/>
      <c r="E20" s="25"/>
      <c r="F20" s="26"/>
      <c r="G20" s="35"/>
      <c r="H20" s="35"/>
      <c r="I20" s="35"/>
      <c r="J20" s="35"/>
      <c r="K20" s="28"/>
      <c r="L20" s="29"/>
      <c r="M20" s="30"/>
      <c r="N20" s="29"/>
      <c r="O20" s="31"/>
      <c r="P20" s="31"/>
    </row>
    <row r="21" spans="1:16">
      <c r="A21" s="22"/>
      <c r="B21" s="23"/>
      <c r="C21" s="26" t="s">
        <v>33</v>
      </c>
      <c r="D21" s="36">
        <v>15</v>
      </c>
      <c r="E21" s="36"/>
      <c r="F21" s="37"/>
      <c r="G21" s="38">
        <f>SUM(D21-F21)</f>
        <v>15</v>
      </c>
      <c r="H21" s="38"/>
      <c r="I21" s="38"/>
      <c r="J21" s="26"/>
      <c r="K21" s="38">
        <v>0</v>
      </c>
      <c r="L21" s="38">
        <f>SUM(G21,I21,K21)</f>
        <v>15</v>
      </c>
      <c r="M21" s="39"/>
      <c r="N21" s="26"/>
      <c r="O21" s="31"/>
      <c r="P21" s="31"/>
    </row>
    <row r="22" spans="1:16">
      <c r="A22" s="22">
        <f>A17+1</f>
        <v>2</v>
      </c>
      <c r="B22" s="23" t="s">
        <v>34</v>
      </c>
      <c r="C22" s="24" t="s">
        <v>35</v>
      </c>
      <c r="D22" s="25" t="s">
        <v>36</v>
      </c>
      <c r="E22" s="25"/>
      <c r="F22" s="26">
        <v>0.5</v>
      </c>
      <c r="G22" s="27"/>
      <c r="H22" s="27"/>
      <c r="I22" s="27"/>
      <c r="J22" s="27"/>
      <c r="K22" s="28"/>
      <c r="L22" s="29"/>
      <c r="M22" s="30"/>
      <c r="N22" s="29"/>
      <c r="O22" s="31" t="s">
        <v>37</v>
      </c>
      <c r="P22" s="31"/>
    </row>
    <row r="23" spans="1:16">
      <c r="A23" s="22"/>
      <c r="B23" s="23"/>
      <c r="C23" s="32" t="s">
        <v>38</v>
      </c>
      <c r="D23" s="25"/>
      <c r="E23" s="25"/>
      <c r="F23" s="26">
        <v>0.5</v>
      </c>
      <c r="G23" s="33"/>
      <c r="H23" s="33"/>
      <c r="I23" s="33"/>
      <c r="J23" s="33"/>
      <c r="K23" s="28"/>
      <c r="L23" s="29"/>
      <c r="M23" s="30"/>
      <c r="N23" s="29"/>
      <c r="O23" s="31"/>
      <c r="P23" s="31"/>
    </row>
    <row r="24" spans="1:16">
      <c r="A24" s="22"/>
      <c r="B24" s="23"/>
      <c r="C24" s="32" t="s">
        <v>39</v>
      </c>
      <c r="D24" s="25"/>
      <c r="E24" s="25"/>
      <c r="F24" s="26"/>
      <c r="G24" s="33"/>
      <c r="H24" s="33"/>
      <c r="I24" s="33"/>
      <c r="J24" s="33"/>
      <c r="K24" s="28"/>
      <c r="L24" s="29"/>
      <c r="M24" s="30"/>
      <c r="N24" s="29"/>
      <c r="O24" s="31"/>
      <c r="P24" s="31"/>
    </row>
    <row r="25" spans="1:16">
      <c r="A25" s="22"/>
      <c r="B25" s="23"/>
      <c r="C25" s="34" t="s">
        <v>40</v>
      </c>
      <c r="D25" s="25"/>
      <c r="E25" s="25"/>
      <c r="F25" s="26"/>
      <c r="G25" s="35"/>
      <c r="H25" s="35"/>
      <c r="I25" s="35"/>
      <c r="J25" s="35"/>
      <c r="K25" s="28"/>
      <c r="L25" s="29"/>
      <c r="M25" s="30"/>
      <c r="N25" s="29"/>
      <c r="O25" s="31"/>
      <c r="P25" s="31"/>
    </row>
    <row r="26" spans="1:16">
      <c r="A26" s="22"/>
      <c r="B26" s="23"/>
      <c r="C26" s="26" t="s">
        <v>41</v>
      </c>
      <c r="D26" s="36">
        <v>18.45</v>
      </c>
      <c r="E26" s="36"/>
      <c r="F26" s="38">
        <v>1</v>
      </c>
      <c r="G26" s="38">
        <f>SUM(D26-F26)</f>
        <v>17.45</v>
      </c>
      <c r="H26" s="38"/>
      <c r="I26" s="38">
        <v>2</v>
      </c>
      <c r="J26" s="40"/>
      <c r="K26" s="26" t="s">
        <v>42</v>
      </c>
      <c r="L26" s="38">
        <f>SUM(G26,I26,K26)</f>
        <v>19.45</v>
      </c>
      <c r="M26" s="41"/>
      <c r="N26" s="42"/>
      <c r="O26" s="31"/>
      <c r="P26" s="31"/>
    </row>
    <row r="27" spans="1:16">
      <c r="A27" s="22">
        <v>3</v>
      </c>
      <c r="B27" s="23" t="s">
        <v>43</v>
      </c>
      <c r="C27" s="24" t="s">
        <v>44</v>
      </c>
      <c r="D27" s="25" t="s">
        <v>45</v>
      </c>
      <c r="E27" s="25"/>
      <c r="F27" s="26">
        <v>0.5</v>
      </c>
      <c r="G27" s="27"/>
      <c r="H27" s="27"/>
      <c r="I27" s="27"/>
      <c r="J27" s="27"/>
      <c r="K27" s="28"/>
      <c r="L27" s="29"/>
      <c r="M27" s="30"/>
      <c r="N27" s="29"/>
      <c r="O27" s="31" t="s">
        <v>46</v>
      </c>
      <c r="P27" s="31"/>
    </row>
    <row r="28" spans="1:16">
      <c r="A28" s="22"/>
      <c r="B28" s="23"/>
      <c r="C28" s="32" t="s">
        <v>47</v>
      </c>
      <c r="D28" s="25"/>
      <c r="E28" s="25"/>
      <c r="F28" s="26">
        <v>0.5</v>
      </c>
      <c r="G28" s="33"/>
      <c r="H28" s="33"/>
      <c r="I28" s="33"/>
      <c r="J28" s="33"/>
      <c r="K28" s="28"/>
      <c r="L28" s="29"/>
      <c r="M28" s="30"/>
      <c r="N28" s="29"/>
      <c r="O28" s="31"/>
      <c r="P28" s="31"/>
    </row>
    <row r="29" spans="1:16">
      <c r="A29" s="22"/>
      <c r="B29" s="23"/>
      <c r="C29" s="32" t="s">
        <v>48</v>
      </c>
      <c r="D29" s="25"/>
      <c r="E29" s="25"/>
      <c r="F29" s="26"/>
      <c r="G29" s="33"/>
      <c r="H29" s="33"/>
      <c r="I29" s="33"/>
      <c r="J29" s="33"/>
      <c r="K29" s="28"/>
      <c r="L29" s="29"/>
      <c r="M29" s="30"/>
      <c r="N29" s="29"/>
      <c r="O29" s="31"/>
      <c r="P29" s="31"/>
    </row>
    <row r="30" spans="1:16">
      <c r="A30" s="22"/>
      <c r="B30" s="23"/>
      <c r="C30" s="34" t="s">
        <v>49</v>
      </c>
      <c r="D30" s="25"/>
      <c r="E30" s="25"/>
      <c r="F30" s="26"/>
      <c r="G30" s="35"/>
      <c r="H30" s="35"/>
      <c r="I30" s="35"/>
      <c r="J30" s="35"/>
      <c r="K30" s="28"/>
      <c r="L30" s="29"/>
      <c r="M30" s="30"/>
      <c r="N30" s="29"/>
      <c r="O30" s="31"/>
      <c r="P30" s="31"/>
    </row>
    <row r="31" spans="1:16">
      <c r="A31" s="22"/>
      <c r="B31" s="23"/>
      <c r="C31" s="26" t="s">
        <v>50</v>
      </c>
      <c r="D31" s="36">
        <v>17.78</v>
      </c>
      <c r="E31" s="36"/>
      <c r="F31" s="38">
        <v>1</v>
      </c>
      <c r="G31" s="38">
        <f>SUM(D31-F31)</f>
        <v>16.78</v>
      </c>
      <c r="H31" s="38"/>
      <c r="I31" s="38">
        <v>0</v>
      </c>
      <c r="J31" s="26"/>
      <c r="K31" s="26"/>
      <c r="L31" s="38">
        <f>SUM(G31,I31,K31)</f>
        <v>16.78</v>
      </c>
      <c r="M31" s="39"/>
      <c r="N31" s="26"/>
      <c r="O31" s="31"/>
      <c r="P31" s="31"/>
    </row>
    <row r="32" spans="1:16">
      <c r="A32" s="22">
        <v>4</v>
      </c>
      <c r="B32" s="23" t="s">
        <v>51</v>
      </c>
      <c r="C32" s="24" t="s">
        <v>27</v>
      </c>
      <c r="D32" s="25" t="s">
        <v>28</v>
      </c>
      <c r="E32" s="25"/>
      <c r="F32" s="38"/>
      <c r="G32" s="36"/>
      <c r="H32" s="43"/>
      <c r="I32" s="43"/>
      <c r="J32" s="25"/>
      <c r="K32" s="28"/>
      <c r="L32" s="36"/>
      <c r="M32" s="22"/>
      <c r="N32" s="25"/>
      <c r="O32" s="31" t="s">
        <v>52</v>
      </c>
      <c r="P32" s="31"/>
    </row>
    <row r="33" spans="1:16">
      <c r="A33" s="22"/>
      <c r="B33" s="23"/>
      <c r="C33" s="32" t="s">
        <v>30</v>
      </c>
      <c r="D33" s="25"/>
      <c r="E33" s="25"/>
      <c r="F33" s="38"/>
      <c r="G33" s="36"/>
      <c r="H33" s="44"/>
      <c r="I33" s="44"/>
      <c r="J33" s="25"/>
      <c r="K33" s="28"/>
      <c r="L33" s="36"/>
      <c r="M33" s="22"/>
      <c r="N33" s="25"/>
      <c r="O33" s="31"/>
      <c r="P33" s="31"/>
    </row>
    <row r="34" spans="1:16">
      <c r="A34" s="22"/>
      <c r="B34" s="23"/>
      <c r="C34" s="32" t="s">
        <v>31</v>
      </c>
      <c r="D34" s="25"/>
      <c r="E34" s="25"/>
      <c r="F34" s="45"/>
      <c r="G34" s="36"/>
      <c r="H34" s="44"/>
      <c r="I34" s="44"/>
      <c r="J34" s="25"/>
      <c r="K34" s="28"/>
      <c r="L34" s="36"/>
      <c r="M34" s="22"/>
      <c r="N34" s="25"/>
      <c r="O34" s="31"/>
      <c r="P34" s="31"/>
    </row>
    <row r="35" spans="1:16">
      <c r="A35" s="22"/>
      <c r="B35" s="23"/>
      <c r="C35" s="34" t="s">
        <v>32</v>
      </c>
      <c r="D35" s="25"/>
      <c r="E35" s="25"/>
      <c r="F35" s="45"/>
      <c r="G35" s="36"/>
      <c r="H35" s="46"/>
      <c r="I35" s="46"/>
      <c r="J35" s="25"/>
      <c r="K35" s="28"/>
      <c r="L35" s="36"/>
      <c r="M35" s="22"/>
      <c r="N35" s="25"/>
      <c r="O35" s="31"/>
      <c r="P35" s="31"/>
    </row>
    <row r="36" spans="1:16" ht="24.75" customHeight="1">
      <c r="A36" s="22"/>
      <c r="B36" s="23"/>
      <c r="C36" s="26" t="s">
        <v>33</v>
      </c>
      <c r="D36" s="36">
        <v>15</v>
      </c>
      <c r="E36" s="36"/>
      <c r="F36" s="38">
        <v>0</v>
      </c>
      <c r="G36" s="38">
        <f>SUM(D36-F36)</f>
        <v>15</v>
      </c>
      <c r="H36" s="38"/>
      <c r="I36" s="38">
        <v>0</v>
      </c>
      <c r="J36" s="26"/>
      <c r="K36" s="26"/>
      <c r="L36" s="38">
        <f>SUM(G36,I36,K36)</f>
        <v>15</v>
      </c>
      <c r="M36" s="39"/>
      <c r="N36" s="26"/>
      <c r="O36" s="31"/>
      <c r="P36" s="31"/>
    </row>
    <row r="37" spans="1:16">
      <c r="A37" s="22">
        <v>5</v>
      </c>
      <c r="B37" s="23" t="s">
        <v>53</v>
      </c>
      <c r="C37" s="24" t="s">
        <v>54</v>
      </c>
      <c r="D37" s="25" t="s">
        <v>55</v>
      </c>
      <c r="E37" s="25"/>
      <c r="F37" s="38"/>
      <c r="G37" s="36"/>
      <c r="H37" s="43"/>
      <c r="I37" s="43"/>
      <c r="J37" s="25"/>
      <c r="K37" s="28"/>
      <c r="L37" s="36"/>
      <c r="M37" s="22"/>
      <c r="N37" s="25"/>
      <c r="O37" s="31"/>
      <c r="P37" s="31"/>
    </row>
    <row r="38" spans="1:16">
      <c r="A38" s="22"/>
      <c r="B38" s="23"/>
      <c r="C38" s="32" t="s">
        <v>56</v>
      </c>
      <c r="D38" s="25"/>
      <c r="E38" s="25"/>
      <c r="F38" s="37"/>
      <c r="G38" s="36"/>
      <c r="H38" s="44"/>
      <c r="I38" s="44"/>
      <c r="J38" s="25"/>
      <c r="K38" s="28"/>
      <c r="L38" s="36"/>
      <c r="M38" s="22"/>
      <c r="N38" s="25"/>
      <c r="O38" s="31"/>
      <c r="P38" s="31"/>
    </row>
    <row r="39" spans="1:16">
      <c r="A39" s="22"/>
      <c r="B39" s="23"/>
      <c r="C39" s="32" t="s">
        <v>57</v>
      </c>
      <c r="D39" s="25"/>
      <c r="E39" s="25"/>
      <c r="F39" s="37"/>
      <c r="G39" s="36"/>
      <c r="H39" s="44"/>
      <c r="I39" s="44"/>
      <c r="J39" s="25"/>
      <c r="K39" s="28"/>
      <c r="L39" s="36"/>
      <c r="M39" s="22"/>
      <c r="N39" s="25"/>
      <c r="O39" s="31"/>
      <c r="P39" s="31"/>
    </row>
    <row r="40" spans="1:16">
      <c r="A40" s="22"/>
      <c r="B40" s="23"/>
      <c r="C40" s="34" t="s">
        <v>58</v>
      </c>
      <c r="D40" s="25"/>
      <c r="E40" s="25"/>
      <c r="F40" s="38"/>
      <c r="G40" s="36"/>
      <c r="H40" s="46"/>
      <c r="I40" s="46"/>
      <c r="J40" s="25"/>
      <c r="K40" s="28"/>
      <c r="L40" s="36"/>
      <c r="M40" s="22"/>
      <c r="N40" s="25"/>
      <c r="O40" s="31"/>
      <c r="P40" s="31"/>
    </row>
    <row r="41" spans="1:16" ht="22.5" customHeight="1">
      <c r="A41" s="22"/>
      <c r="B41" s="23"/>
      <c r="C41" s="26" t="s">
        <v>59</v>
      </c>
      <c r="D41" s="36">
        <v>19.25</v>
      </c>
      <c r="E41" s="36"/>
      <c r="F41" s="37"/>
      <c r="G41" s="38">
        <f>SUM(D41,F41)</f>
        <v>19.25</v>
      </c>
      <c r="H41" s="38"/>
      <c r="I41" s="38"/>
      <c r="J41" s="26"/>
      <c r="K41" s="26"/>
      <c r="L41" s="38">
        <f>SUM(G41,I41,K41)</f>
        <v>19.25</v>
      </c>
      <c r="M41" s="39"/>
      <c r="N41" s="26"/>
      <c r="O41" s="31"/>
      <c r="P41" s="31"/>
    </row>
    <row r="42" spans="1:16">
      <c r="A42" s="22">
        <v>6</v>
      </c>
      <c r="B42" s="23" t="s">
        <v>60</v>
      </c>
      <c r="C42" s="24" t="s">
        <v>61</v>
      </c>
      <c r="D42" s="36" t="s">
        <v>62</v>
      </c>
      <c r="E42" s="36"/>
      <c r="F42" s="37"/>
      <c r="G42" s="36"/>
      <c r="H42" s="43"/>
      <c r="I42" s="43"/>
      <c r="J42" s="36"/>
      <c r="K42" s="28"/>
      <c r="L42" s="29"/>
      <c r="M42" s="30"/>
      <c r="N42" s="29"/>
      <c r="O42" s="31"/>
      <c r="P42" s="31"/>
    </row>
    <row r="43" spans="1:16">
      <c r="A43" s="22"/>
      <c r="B43" s="23"/>
      <c r="C43" s="32" t="s">
        <v>63</v>
      </c>
      <c r="D43" s="36"/>
      <c r="E43" s="36"/>
      <c r="F43" s="37"/>
      <c r="G43" s="36"/>
      <c r="H43" s="44"/>
      <c r="I43" s="44"/>
      <c r="J43" s="36"/>
      <c r="K43" s="28"/>
      <c r="L43" s="29"/>
      <c r="M43" s="30"/>
      <c r="N43" s="29"/>
      <c r="O43" s="31"/>
      <c r="P43" s="31"/>
    </row>
    <row r="44" spans="1:16">
      <c r="A44" s="22"/>
      <c r="B44" s="23"/>
      <c r="C44" s="32" t="s">
        <v>64</v>
      </c>
      <c r="D44" s="36"/>
      <c r="E44" s="36"/>
      <c r="F44" s="37"/>
      <c r="G44" s="36"/>
      <c r="H44" s="44"/>
      <c r="I44" s="44"/>
      <c r="J44" s="36"/>
      <c r="K44" s="28"/>
      <c r="L44" s="29"/>
      <c r="M44" s="30"/>
      <c r="N44" s="29"/>
      <c r="O44" s="31"/>
      <c r="P44" s="31"/>
    </row>
    <row r="45" spans="1:16">
      <c r="A45" s="22"/>
      <c r="B45" s="23"/>
      <c r="C45" s="34" t="s">
        <v>65</v>
      </c>
      <c r="D45" s="36"/>
      <c r="E45" s="36"/>
      <c r="F45" s="45">
        <v>0.5</v>
      </c>
      <c r="G45" s="36"/>
      <c r="H45" s="46"/>
      <c r="I45" s="46"/>
      <c r="J45" s="36"/>
      <c r="K45" s="28"/>
      <c r="L45" s="29"/>
      <c r="M45" s="30"/>
      <c r="N45" s="29"/>
      <c r="O45" s="31"/>
      <c r="P45" s="31"/>
    </row>
    <row r="46" spans="1:16">
      <c r="A46" s="22"/>
      <c r="B46" s="23"/>
      <c r="C46" s="42" t="s">
        <v>66</v>
      </c>
      <c r="D46" s="47">
        <v>18.809999999999999</v>
      </c>
      <c r="E46" s="47"/>
      <c r="F46" s="48">
        <v>0.5</v>
      </c>
      <c r="G46" s="38">
        <f>SUM(D46-F46)</f>
        <v>18.309999999999999</v>
      </c>
      <c r="H46" s="49"/>
      <c r="I46" s="49"/>
      <c r="J46" s="49"/>
      <c r="K46" s="42"/>
      <c r="L46" s="38">
        <f>SUM(G46,I46,K46)</f>
        <v>18.309999999999999</v>
      </c>
      <c r="M46" s="41"/>
      <c r="N46" s="42"/>
      <c r="O46" s="31"/>
      <c r="P46" s="31"/>
    </row>
    <row r="47" spans="1:16">
      <c r="A47" s="22">
        <v>7</v>
      </c>
      <c r="B47" s="23" t="s">
        <v>67</v>
      </c>
      <c r="C47" s="24" t="s">
        <v>68</v>
      </c>
      <c r="D47" s="36" t="s">
        <v>69</v>
      </c>
      <c r="E47" s="36"/>
      <c r="F47" s="50"/>
      <c r="G47" s="47"/>
      <c r="H47" s="51"/>
      <c r="I47" s="51"/>
      <c r="J47" s="47"/>
      <c r="K47" s="28" t="s">
        <v>70</v>
      </c>
      <c r="L47" s="47"/>
      <c r="M47" s="30"/>
      <c r="N47" s="29"/>
      <c r="O47" s="31" t="s">
        <v>71</v>
      </c>
      <c r="P47" s="31"/>
    </row>
    <row r="48" spans="1:16">
      <c r="A48" s="22"/>
      <c r="B48" s="23"/>
      <c r="C48" s="32" t="s">
        <v>72</v>
      </c>
      <c r="D48" s="36"/>
      <c r="E48" s="36"/>
      <c r="F48" s="50"/>
      <c r="G48" s="47"/>
      <c r="H48" s="52"/>
      <c r="I48" s="52"/>
      <c r="J48" s="47"/>
      <c r="K48" s="28"/>
      <c r="L48" s="47"/>
      <c r="M48" s="30"/>
      <c r="N48" s="29"/>
      <c r="O48" s="31"/>
      <c r="P48" s="31"/>
    </row>
    <row r="49" spans="1:16">
      <c r="A49" s="22"/>
      <c r="B49" s="23"/>
      <c r="C49" s="32" t="s">
        <v>73</v>
      </c>
      <c r="D49" s="36"/>
      <c r="E49" s="36"/>
      <c r="F49" s="50"/>
      <c r="G49" s="47"/>
      <c r="H49" s="52"/>
      <c r="I49" s="52"/>
      <c r="J49" s="47"/>
      <c r="K49" s="28"/>
      <c r="L49" s="47"/>
      <c r="M49" s="30"/>
      <c r="N49" s="29"/>
      <c r="O49" s="31"/>
      <c r="P49" s="31"/>
    </row>
    <row r="50" spans="1:16">
      <c r="A50" s="22"/>
      <c r="B50" s="23"/>
      <c r="C50" s="34" t="s">
        <v>74</v>
      </c>
      <c r="D50" s="36"/>
      <c r="E50" s="36"/>
      <c r="F50" s="50"/>
      <c r="G50" s="47"/>
      <c r="H50" s="53"/>
      <c r="I50" s="53"/>
      <c r="J50" s="47"/>
      <c r="K50" s="28"/>
      <c r="L50" s="47"/>
      <c r="M50" s="30"/>
      <c r="N50" s="29"/>
      <c r="O50" s="31"/>
      <c r="P50" s="31"/>
    </row>
    <row r="51" spans="1:16">
      <c r="A51" s="22"/>
      <c r="B51" s="23"/>
      <c r="C51" s="42" t="s">
        <v>75</v>
      </c>
      <c r="D51" s="47">
        <v>18.59</v>
      </c>
      <c r="E51" s="47"/>
      <c r="F51" s="50"/>
      <c r="G51" s="49">
        <f>SUM(D51,F51)</f>
        <v>18.59</v>
      </c>
      <c r="H51" s="49"/>
      <c r="I51" s="49">
        <v>2</v>
      </c>
      <c r="J51" s="49"/>
      <c r="K51" s="42">
        <v>1</v>
      </c>
      <c r="L51" s="49">
        <f>SUM(G51,I51,K51)</f>
        <v>21.59</v>
      </c>
      <c r="M51" s="41"/>
      <c r="N51" s="42"/>
      <c r="O51" s="31"/>
      <c r="P51" s="31"/>
    </row>
    <row r="52" spans="1:16">
      <c r="A52" s="22">
        <v>8</v>
      </c>
      <c r="B52" s="23" t="s">
        <v>76</v>
      </c>
      <c r="C52" s="24" t="s">
        <v>77</v>
      </c>
      <c r="D52" s="36" t="s">
        <v>78</v>
      </c>
      <c r="E52" s="36"/>
      <c r="F52" s="49"/>
      <c r="G52" s="47"/>
      <c r="H52" s="51"/>
      <c r="I52" s="51"/>
      <c r="J52" s="47"/>
      <c r="K52" s="29"/>
      <c r="L52" s="47"/>
      <c r="M52" s="30"/>
      <c r="N52" s="29"/>
      <c r="O52" s="31" t="s">
        <v>79</v>
      </c>
      <c r="P52" s="31"/>
    </row>
    <row r="53" spans="1:16">
      <c r="A53" s="22"/>
      <c r="B53" s="23"/>
      <c r="C53" s="32" t="s">
        <v>80</v>
      </c>
      <c r="D53" s="36"/>
      <c r="E53" s="36"/>
      <c r="F53" s="48"/>
      <c r="G53" s="47"/>
      <c r="H53" s="52"/>
      <c r="I53" s="52"/>
      <c r="J53" s="47"/>
      <c r="K53" s="29"/>
      <c r="L53" s="47"/>
      <c r="M53" s="30"/>
      <c r="N53" s="29"/>
      <c r="O53" s="31"/>
      <c r="P53" s="31"/>
    </row>
    <row r="54" spans="1:16">
      <c r="A54" s="22"/>
      <c r="B54" s="23"/>
      <c r="C54" s="32" t="s">
        <v>81</v>
      </c>
      <c r="D54" s="36"/>
      <c r="E54" s="36"/>
      <c r="F54" s="48"/>
      <c r="G54" s="47"/>
      <c r="H54" s="52"/>
      <c r="I54" s="52"/>
      <c r="J54" s="47"/>
      <c r="K54" s="29"/>
      <c r="L54" s="47"/>
      <c r="M54" s="30"/>
      <c r="N54" s="29"/>
      <c r="O54" s="31"/>
      <c r="P54" s="31"/>
    </row>
    <row r="55" spans="1:16">
      <c r="A55" s="22"/>
      <c r="B55" s="23"/>
      <c r="C55" s="34" t="s">
        <v>82</v>
      </c>
      <c r="D55" s="36"/>
      <c r="E55" s="36"/>
      <c r="F55" s="49"/>
      <c r="G55" s="47"/>
      <c r="H55" s="53"/>
      <c r="I55" s="53"/>
      <c r="J55" s="47"/>
      <c r="K55" s="29"/>
      <c r="L55" s="47"/>
      <c r="M55" s="30"/>
      <c r="N55" s="29"/>
      <c r="O55" s="31"/>
      <c r="P55" s="31"/>
    </row>
    <row r="56" spans="1:16">
      <c r="A56" s="22"/>
      <c r="B56" s="23"/>
      <c r="C56" s="42" t="s">
        <v>83</v>
      </c>
      <c r="D56" s="47">
        <v>21.89</v>
      </c>
      <c r="E56" s="47"/>
      <c r="F56" s="50"/>
      <c r="G56" s="49">
        <f>SUM(D56-F56)</f>
        <v>21.89</v>
      </c>
      <c r="H56" s="49"/>
      <c r="I56" s="49"/>
      <c r="J56" s="49"/>
      <c r="K56" s="42">
        <v>0</v>
      </c>
      <c r="L56" s="49">
        <f>SUM(G56,I56,K56)</f>
        <v>21.89</v>
      </c>
      <c r="M56" s="41"/>
      <c r="N56" s="42"/>
      <c r="O56" s="31"/>
      <c r="P56" s="31"/>
    </row>
    <row r="57" spans="1:16">
      <c r="A57" s="22">
        <v>9</v>
      </c>
      <c r="B57" s="23" t="s">
        <v>84</v>
      </c>
      <c r="C57" s="24" t="s">
        <v>27</v>
      </c>
      <c r="D57" s="25" t="s">
        <v>28</v>
      </c>
      <c r="E57" s="25"/>
      <c r="F57" s="50"/>
      <c r="G57" s="47"/>
      <c r="H57" s="51"/>
      <c r="I57" s="51"/>
      <c r="J57" s="47"/>
      <c r="K57" s="28"/>
      <c r="L57" s="47"/>
      <c r="M57" s="30"/>
      <c r="N57" s="29"/>
      <c r="O57" s="31" t="s">
        <v>85</v>
      </c>
      <c r="P57" s="31"/>
    </row>
    <row r="58" spans="1:16">
      <c r="A58" s="22"/>
      <c r="B58" s="23"/>
      <c r="C58" s="32" t="s">
        <v>30</v>
      </c>
      <c r="D58" s="25"/>
      <c r="E58" s="25"/>
      <c r="F58" s="50"/>
      <c r="G58" s="47"/>
      <c r="H58" s="52"/>
      <c r="I58" s="52"/>
      <c r="J58" s="47"/>
      <c r="K58" s="28"/>
      <c r="L58" s="47"/>
      <c r="M58" s="30"/>
      <c r="N58" s="29"/>
      <c r="O58" s="31"/>
      <c r="P58" s="31"/>
    </row>
    <row r="59" spans="1:16">
      <c r="A59" s="22"/>
      <c r="B59" s="23"/>
      <c r="C59" s="32" t="s">
        <v>31</v>
      </c>
      <c r="D59" s="25"/>
      <c r="E59" s="25"/>
      <c r="F59" s="50"/>
      <c r="G59" s="47"/>
      <c r="H59" s="52"/>
      <c r="I59" s="52"/>
      <c r="J59" s="47"/>
      <c r="K59" s="28"/>
      <c r="L59" s="47"/>
      <c r="M59" s="30"/>
      <c r="N59" s="29"/>
      <c r="O59" s="31"/>
      <c r="P59" s="31"/>
    </row>
    <row r="60" spans="1:16">
      <c r="A60" s="22"/>
      <c r="B60" s="23"/>
      <c r="C60" s="34" t="s">
        <v>32</v>
      </c>
      <c r="D60" s="25"/>
      <c r="E60" s="25"/>
      <c r="F60" s="50"/>
      <c r="G60" s="47"/>
      <c r="H60" s="53"/>
      <c r="I60" s="53"/>
      <c r="J60" s="47"/>
      <c r="K60" s="28"/>
      <c r="L60" s="47"/>
      <c r="M60" s="30"/>
      <c r="N60" s="29"/>
      <c r="O60" s="31"/>
      <c r="P60" s="31"/>
    </row>
    <row r="61" spans="1:16">
      <c r="A61" s="22"/>
      <c r="B61" s="23"/>
      <c r="C61" s="26" t="s">
        <v>33</v>
      </c>
      <c r="D61" s="36">
        <v>15</v>
      </c>
      <c r="E61" s="36"/>
      <c r="F61" s="50"/>
      <c r="G61" s="49">
        <f>SUM(D61-F61)</f>
        <v>15</v>
      </c>
      <c r="H61" s="49"/>
      <c r="I61" s="49"/>
      <c r="J61" s="49"/>
      <c r="K61" s="42"/>
      <c r="L61" s="49">
        <f>SUM(G61,I61,K61)</f>
        <v>15</v>
      </c>
      <c r="M61" s="41"/>
      <c r="N61" s="42"/>
      <c r="O61" s="31"/>
      <c r="P61" s="31"/>
    </row>
    <row r="62" spans="1:16">
      <c r="A62" s="22">
        <v>10</v>
      </c>
      <c r="B62" s="23" t="s">
        <v>86</v>
      </c>
      <c r="C62" s="24" t="s">
        <v>87</v>
      </c>
      <c r="D62" s="36" t="s">
        <v>88</v>
      </c>
      <c r="E62" s="36"/>
      <c r="F62" s="48">
        <v>0.5</v>
      </c>
      <c r="G62" s="47"/>
      <c r="H62" s="51"/>
      <c r="I62" s="51"/>
      <c r="J62" s="47"/>
      <c r="K62" s="28"/>
      <c r="L62" s="47"/>
      <c r="M62" s="30"/>
      <c r="N62" s="29"/>
      <c r="O62" s="31"/>
      <c r="P62" s="31"/>
    </row>
    <row r="63" spans="1:16">
      <c r="A63" s="22"/>
      <c r="B63" s="23"/>
      <c r="C63" s="32" t="s">
        <v>89</v>
      </c>
      <c r="D63" s="36"/>
      <c r="E63" s="36"/>
      <c r="F63" s="48"/>
      <c r="G63" s="47"/>
      <c r="H63" s="52"/>
      <c r="I63" s="52"/>
      <c r="J63" s="47"/>
      <c r="K63" s="28"/>
      <c r="L63" s="47"/>
      <c r="M63" s="30"/>
      <c r="N63" s="29"/>
      <c r="O63" s="31"/>
      <c r="P63" s="31"/>
    </row>
    <row r="64" spans="1:16">
      <c r="A64" s="22"/>
      <c r="B64" s="23"/>
      <c r="C64" s="32" t="s">
        <v>90</v>
      </c>
      <c r="D64" s="36"/>
      <c r="E64" s="36"/>
      <c r="F64" s="48">
        <v>0.5</v>
      </c>
      <c r="G64" s="47"/>
      <c r="H64" s="52"/>
      <c r="I64" s="52"/>
      <c r="J64" s="47"/>
      <c r="K64" s="28"/>
      <c r="L64" s="47"/>
      <c r="M64" s="30"/>
      <c r="N64" s="29"/>
      <c r="O64" s="31"/>
      <c r="P64" s="31"/>
    </row>
    <row r="65" spans="1:16">
      <c r="A65" s="22"/>
      <c r="B65" s="23"/>
      <c r="C65" s="34" t="s">
        <v>91</v>
      </c>
      <c r="D65" s="36"/>
      <c r="E65" s="36"/>
      <c r="F65" s="48"/>
      <c r="G65" s="47"/>
      <c r="H65" s="53"/>
      <c r="I65" s="53"/>
      <c r="J65" s="47"/>
      <c r="K65" s="28"/>
      <c r="L65" s="47"/>
      <c r="M65" s="30"/>
      <c r="N65" s="29"/>
      <c r="O65" s="31"/>
      <c r="P65" s="31"/>
    </row>
    <row r="66" spans="1:16">
      <c r="A66" s="22"/>
      <c r="B66" s="23"/>
      <c r="C66" s="42" t="s">
        <v>92</v>
      </c>
      <c r="D66" s="47">
        <v>18.600000000000001</v>
      </c>
      <c r="E66" s="47"/>
      <c r="F66" s="48">
        <v>1</v>
      </c>
      <c r="G66" s="49">
        <f>SUM(D66-F66)</f>
        <v>17.600000000000001</v>
      </c>
      <c r="H66" s="49"/>
      <c r="I66" s="49"/>
      <c r="J66" s="49"/>
      <c r="K66" s="42"/>
      <c r="L66" s="49">
        <f>SUM(G66,I66,K66)</f>
        <v>17.600000000000001</v>
      </c>
      <c r="M66" s="41"/>
      <c r="N66" s="42"/>
      <c r="O66" s="31"/>
      <c r="P66" s="31"/>
    </row>
    <row r="67" spans="1:16">
      <c r="A67" s="22">
        <v>11</v>
      </c>
      <c r="B67" s="23" t="s">
        <v>93</v>
      </c>
      <c r="C67" s="24" t="s">
        <v>94</v>
      </c>
      <c r="D67" s="25" t="s">
        <v>95</v>
      </c>
      <c r="E67" s="25"/>
      <c r="F67" s="45">
        <v>0.5</v>
      </c>
      <c r="G67" s="25"/>
      <c r="H67" s="27"/>
      <c r="I67" s="27"/>
      <c r="J67" s="25"/>
      <c r="K67" s="28" t="s">
        <v>96</v>
      </c>
      <c r="L67" s="29"/>
      <c r="M67" s="30"/>
      <c r="N67" s="29"/>
      <c r="O67" s="31" t="s">
        <v>97</v>
      </c>
      <c r="P67" s="31"/>
    </row>
    <row r="68" spans="1:16">
      <c r="A68" s="22"/>
      <c r="B68" s="23"/>
      <c r="C68" s="32" t="s">
        <v>98</v>
      </c>
      <c r="D68" s="25"/>
      <c r="E68" s="25"/>
      <c r="F68" s="45"/>
      <c r="G68" s="25"/>
      <c r="H68" s="33"/>
      <c r="I68" s="33"/>
      <c r="J68" s="25"/>
      <c r="K68" s="28"/>
      <c r="L68" s="29"/>
      <c r="M68" s="30"/>
      <c r="N68" s="29"/>
      <c r="O68" s="31"/>
      <c r="P68" s="31"/>
    </row>
    <row r="69" spans="1:16">
      <c r="A69" s="22"/>
      <c r="B69" s="23"/>
      <c r="C69" s="32" t="s">
        <v>99</v>
      </c>
      <c r="D69" s="25"/>
      <c r="E69" s="25"/>
      <c r="F69" s="45"/>
      <c r="G69" s="25"/>
      <c r="H69" s="33"/>
      <c r="I69" s="33"/>
      <c r="J69" s="25"/>
      <c r="K69" s="28"/>
      <c r="L69" s="29"/>
      <c r="M69" s="30"/>
      <c r="N69" s="29"/>
      <c r="O69" s="31"/>
      <c r="P69" s="31"/>
    </row>
    <row r="70" spans="1:16">
      <c r="A70" s="22"/>
      <c r="B70" s="23"/>
      <c r="C70" s="34" t="s">
        <v>100</v>
      </c>
      <c r="D70" s="25"/>
      <c r="E70" s="25"/>
      <c r="F70" s="45"/>
      <c r="G70" s="25"/>
      <c r="H70" s="35"/>
      <c r="I70" s="35"/>
      <c r="J70" s="25"/>
      <c r="K70" s="28"/>
      <c r="L70" s="29"/>
      <c r="M70" s="30"/>
      <c r="N70" s="29"/>
      <c r="O70" s="31"/>
      <c r="P70" s="31"/>
    </row>
    <row r="71" spans="1:16">
      <c r="A71" s="22"/>
      <c r="B71" s="23"/>
      <c r="C71" s="42" t="s">
        <v>101</v>
      </c>
      <c r="D71" s="36">
        <v>18.21</v>
      </c>
      <c r="E71" s="36"/>
      <c r="F71" s="38"/>
      <c r="G71" s="38">
        <f>SUM(D71-F71)</f>
        <v>18.21</v>
      </c>
      <c r="H71" s="38"/>
      <c r="I71" s="38">
        <v>1</v>
      </c>
      <c r="J71" s="26"/>
      <c r="K71" s="26">
        <v>1</v>
      </c>
      <c r="L71" s="38">
        <f>SUM(G71,I71,K71)</f>
        <v>20.21</v>
      </c>
      <c r="M71" s="41"/>
      <c r="N71" s="42"/>
      <c r="O71" s="31"/>
      <c r="P71" s="31"/>
    </row>
    <row r="72" spans="1:16">
      <c r="A72" s="22">
        <v>12</v>
      </c>
      <c r="B72" s="23" t="s">
        <v>102</v>
      </c>
      <c r="C72" s="24" t="s">
        <v>27</v>
      </c>
      <c r="D72" s="25" t="s">
        <v>28</v>
      </c>
      <c r="E72" s="25"/>
      <c r="F72" s="38"/>
      <c r="G72" s="36"/>
      <c r="H72" s="43"/>
      <c r="I72" s="43"/>
      <c r="J72" s="25"/>
      <c r="K72" s="28"/>
      <c r="L72" s="36"/>
      <c r="M72" s="30"/>
      <c r="N72" s="29"/>
      <c r="O72" s="31" t="s">
        <v>103</v>
      </c>
      <c r="P72" s="31"/>
    </row>
    <row r="73" spans="1:16">
      <c r="A73" s="22"/>
      <c r="B73" s="23"/>
      <c r="C73" s="32" t="s">
        <v>30</v>
      </c>
      <c r="D73" s="25"/>
      <c r="E73" s="25"/>
      <c r="F73" s="38"/>
      <c r="G73" s="36"/>
      <c r="H73" s="44"/>
      <c r="I73" s="44"/>
      <c r="J73" s="25"/>
      <c r="K73" s="28"/>
      <c r="L73" s="36"/>
      <c r="M73" s="30"/>
      <c r="N73" s="29"/>
      <c r="O73" s="31"/>
      <c r="P73" s="31"/>
    </row>
    <row r="74" spans="1:16">
      <c r="A74" s="22"/>
      <c r="B74" s="23"/>
      <c r="C74" s="32" t="s">
        <v>31</v>
      </c>
      <c r="D74" s="25"/>
      <c r="E74" s="25"/>
      <c r="F74" s="38"/>
      <c r="G74" s="36"/>
      <c r="H74" s="44"/>
      <c r="I74" s="44"/>
      <c r="J74" s="25"/>
      <c r="K74" s="28"/>
      <c r="L74" s="36"/>
      <c r="M74" s="30"/>
      <c r="N74" s="29"/>
      <c r="O74" s="31"/>
      <c r="P74" s="31"/>
    </row>
    <row r="75" spans="1:16">
      <c r="A75" s="22"/>
      <c r="B75" s="23"/>
      <c r="C75" s="34" t="s">
        <v>32</v>
      </c>
      <c r="D75" s="25"/>
      <c r="E75" s="25"/>
      <c r="F75" s="38"/>
      <c r="G75" s="36"/>
      <c r="H75" s="46"/>
      <c r="I75" s="46"/>
      <c r="J75" s="25"/>
      <c r="K75" s="28"/>
      <c r="L75" s="36"/>
      <c r="M75" s="30"/>
      <c r="N75" s="29"/>
      <c r="O75" s="31"/>
      <c r="P75" s="31"/>
    </row>
    <row r="76" spans="1:16">
      <c r="A76" s="22"/>
      <c r="B76" s="23"/>
      <c r="C76" s="26" t="s">
        <v>33</v>
      </c>
      <c r="D76" s="36">
        <v>15</v>
      </c>
      <c r="E76" s="36"/>
      <c r="F76" s="37"/>
      <c r="G76" s="38">
        <f>SUM(D76-F76)</f>
        <v>15</v>
      </c>
      <c r="H76" s="38"/>
      <c r="I76" s="38">
        <v>1</v>
      </c>
      <c r="J76" s="26"/>
      <c r="K76" s="26"/>
      <c r="L76" s="38">
        <f>SUM(G76,I76,K76)</f>
        <v>16</v>
      </c>
      <c r="M76" s="41"/>
      <c r="N76" s="42"/>
      <c r="O76" s="31"/>
      <c r="P76" s="31"/>
    </row>
    <row r="77" spans="1:16">
      <c r="A77" s="22">
        <v>13</v>
      </c>
      <c r="B77" s="23" t="s">
        <v>104</v>
      </c>
      <c r="C77" s="24" t="s">
        <v>105</v>
      </c>
      <c r="D77" s="25" t="s">
        <v>106</v>
      </c>
      <c r="E77" s="25"/>
      <c r="F77" s="26">
        <v>0.5</v>
      </c>
      <c r="G77" s="25"/>
      <c r="H77" s="27"/>
      <c r="I77" s="27"/>
      <c r="J77" s="25"/>
      <c r="K77" s="28" t="s">
        <v>107</v>
      </c>
      <c r="L77" s="29"/>
      <c r="M77" s="30"/>
      <c r="N77" s="29"/>
      <c r="O77" s="31"/>
      <c r="P77" s="31"/>
    </row>
    <row r="78" spans="1:16">
      <c r="A78" s="22"/>
      <c r="B78" s="23"/>
      <c r="C78" s="32" t="s">
        <v>47</v>
      </c>
      <c r="D78" s="25"/>
      <c r="E78" s="25"/>
      <c r="F78" s="26">
        <v>0.5</v>
      </c>
      <c r="G78" s="25"/>
      <c r="H78" s="33"/>
      <c r="I78" s="33"/>
      <c r="J78" s="25"/>
      <c r="K78" s="28"/>
      <c r="L78" s="29"/>
      <c r="M78" s="30"/>
      <c r="N78" s="29"/>
      <c r="O78" s="31"/>
      <c r="P78" s="31"/>
    </row>
    <row r="79" spans="1:16">
      <c r="A79" s="22"/>
      <c r="B79" s="23"/>
      <c r="C79" s="32" t="s">
        <v>108</v>
      </c>
      <c r="D79" s="25"/>
      <c r="E79" s="25"/>
      <c r="F79" s="26"/>
      <c r="G79" s="25"/>
      <c r="H79" s="33"/>
      <c r="I79" s="33"/>
      <c r="J79" s="25"/>
      <c r="K79" s="28"/>
      <c r="L79" s="29"/>
      <c r="M79" s="30"/>
      <c r="N79" s="29"/>
      <c r="O79" s="31"/>
      <c r="P79" s="31"/>
    </row>
    <row r="80" spans="1:16">
      <c r="A80" s="22"/>
      <c r="B80" s="23"/>
      <c r="C80" s="34" t="s">
        <v>109</v>
      </c>
      <c r="D80" s="25"/>
      <c r="E80" s="25"/>
      <c r="F80" s="26"/>
      <c r="G80" s="25"/>
      <c r="H80" s="35"/>
      <c r="I80" s="35"/>
      <c r="J80" s="25"/>
      <c r="K80" s="28"/>
      <c r="L80" s="29"/>
      <c r="M80" s="30"/>
      <c r="N80" s="29"/>
      <c r="O80" s="31"/>
      <c r="P80" s="31"/>
    </row>
    <row r="81" spans="1:16">
      <c r="A81" s="22"/>
      <c r="B81" s="23"/>
      <c r="C81" s="42" t="s">
        <v>110</v>
      </c>
      <c r="D81" s="36">
        <v>17.489999999999998</v>
      </c>
      <c r="E81" s="36"/>
      <c r="F81" s="38">
        <v>1</v>
      </c>
      <c r="G81" s="38">
        <f>SUM(D81-F81)</f>
        <v>16.489999999999998</v>
      </c>
      <c r="H81" s="38"/>
      <c r="I81" s="38"/>
      <c r="J81" s="26"/>
      <c r="K81" s="26">
        <v>2</v>
      </c>
      <c r="L81" s="38">
        <f>SUM(G81,I81,K81)</f>
        <v>18.489999999999998</v>
      </c>
      <c r="M81" s="41"/>
      <c r="N81" s="42"/>
      <c r="O81" s="31"/>
      <c r="P81" s="31"/>
    </row>
    <row r="82" spans="1:16">
      <c r="A82" s="22">
        <v>14</v>
      </c>
      <c r="B82" s="54" t="s">
        <v>111</v>
      </c>
      <c r="C82" s="55" t="s">
        <v>112</v>
      </c>
      <c r="D82" s="56" t="s">
        <v>113</v>
      </c>
      <c r="E82" s="56"/>
      <c r="F82" s="26">
        <v>0.5</v>
      </c>
      <c r="G82" s="25"/>
      <c r="H82" s="27"/>
      <c r="I82" s="27"/>
      <c r="J82" s="25"/>
      <c r="K82" s="28" t="s">
        <v>114</v>
      </c>
      <c r="L82" s="29"/>
      <c r="M82" s="30"/>
      <c r="N82" s="29"/>
      <c r="O82" s="31" t="s">
        <v>115</v>
      </c>
      <c r="P82" s="31"/>
    </row>
    <row r="83" spans="1:16">
      <c r="A83" s="22"/>
      <c r="B83" s="54"/>
      <c r="C83" s="55" t="s">
        <v>116</v>
      </c>
      <c r="D83" s="56"/>
      <c r="E83" s="56"/>
      <c r="F83" s="26">
        <v>0.5</v>
      </c>
      <c r="G83" s="25"/>
      <c r="H83" s="33"/>
      <c r="I83" s="33"/>
      <c r="J83" s="25"/>
      <c r="K83" s="28"/>
      <c r="L83" s="29"/>
      <c r="M83" s="30"/>
      <c r="N83" s="29"/>
      <c r="O83" s="31"/>
      <c r="P83" s="31"/>
    </row>
    <row r="84" spans="1:16">
      <c r="A84" s="22"/>
      <c r="B84" s="54"/>
      <c r="C84" s="55" t="s">
        <v>117</v>
      </c>
      <c r="D84" s="56"/>
      <c r="E84" s="56"/>
      <c r="F84" s="26"/>
      <c r="G84" s="25"/>
      <c r="H84" s="33"/>
      <c r="I84" s="33"/>
      <c r="J84" s="25"/>
      <c r="K84" s="28"/>
      <c r="L84" s="29"/>
      <c r="M84" s="30"/>
      <c r="N84" s="29"/>
      <c r="O84" s="31"/>
      <c r="P84" s="31"/>
    </row>
    <row r="85" spans="1:16">
      <c r="A85" s="22"/>
      <c r="B85" s="54"/>
      <c r="C85" s="55" t="s">
        <v>118</v>
      </c>
      <c r="D85" s="56"/>
      <c r="E85" s="56"/>
      <c r="F85" s="26"/>
      <c r="G85" s="25"/>
      <c r="H85" s="35"/>
      <c r="I85" s="35"/>
      <c r="J85" s="25"/>
      <c r="K85" s="28"/>
      <c r="L85" s="29"/>
      <c r="M85" s="30"/>
      <c r="N85" s="29"/>
      <c r="O85" s="31"/>
      <c r="P85" s="31"/>
    </row>
    <row r="86" spans="1:16" ht="28.5" customHeight="1">
      <c r="A86" s="22"/>
      <c r="B86" s="54"/>
      <c r="C86" s="57" t="s">
        <v>119</v>
      </c>
      <c r="D86" s="58">
        <v>18.329999999999998</v>
      </c>
      <c r="E86" s="58"/>
      <c r="F86" s="38">
        <v>1</v>
      </c>
      <c r="G86" s="38">
        <f>SUM(D86-F86)</f>
        <v>17.329999999999998</v>
      </c>
      <c r="H86" s="38"/>
      <c r="I86" s="38">
        <v>2</v>
      </c>
      <c r="J86" s="26"/>
      <c r="K86" s="26">
        <v>2</v>
      </c>
      <c r="L86" s="38">
        <f>SUM(G86,I86,K86)</f>
        <v>21.33</v>
      </c>
      <c r="M86" s="41"/>
      <c r="N86" s="42"/>
      <c r="O86" s="31"/>
      <c r="P86" s="31"/>
    </row>
    <row r="87" spans="1:16">
      <c r="A87" s="22">
        <v>15</v>
      </c>
      <c r="B87" s="23" t="s">
        <v>120</v>
      </c>
      <c r="C87" s="24" t="s">
        <v>44</v>
      </c>
      <c r="D87" s="25" t="s">
        <v>121</v>
      </c>
      <c r="E87" s="25"/>
      <c r="F87" s="26"/>
      <c r="G87" s="25"/>
      <c r="H87" s="27"/>
      <c r="I87" s="27"/>
      <c r="J87" s="25"/>
      <c r="K87" s="28"/>
      <c r="L87" s="29"/>
      <c r="M87" s="30"/>
      <c r="N87" s="29"/>
      <c r="O87" s="31" t="s">
        <v>79</v>
      </c>
      <c r="P87" s="31"/>
    </row>
    <row r="88" spans="1:16">
      <c r="A88" s="22"/>
      <c r="B88" s="23"/>
      <c r="C88" s="32" t="s">
        <v>122</v>
      </c>
      <c r="D88" s="25"/>
      <c r="E88" s="25"/>
      <c r="F88" s="26"/>
      <c r="G88" s="25"/>
      <c r="H88" s="33"/>
      <c r="I88" s="33"/>
      <c r="J88" s="25"/>
      <c r="K88" s="28"/>
      <c r="L88" s="29"/>
      <c r="M88" s="30"/>
      <c r="N88" s="29"/>
      <c r="O88" s="31"/>
      <c r="P88" s="31"/>
    </row>
    <row r="89" spans="1:16">
      <c r="A89" s="22"/>
      <c r="B89" s="23"/>
      <c r="C89" s="32" t="s">
        <v>123</v>
      </c>
      <c r="D89" s="25"/>
      <c r="E89" s="25"/>
      <c r="F89" s="26"/>
      <c r="G89" s="25"/>
      <c r="H89" s="33"/>
      <c r="I89" s="33"/>
      <c r="J89" s="25"/>
      <c r="K89" s="28"/>
      <c r="L89" s="29"/>
      <c r="M89" s="30"/>
      <c r="N89" s="29"/>
      <c r="O89" s="31"/>
      <c r="P89" s="31"/>
    </row>
    <row r="90" spans="1:16">
      <c r="A90" s="22"/>
      <c r="B90" s="23"/>
      <c r="C90" s="34" t="s">
        <v>124</v>
      </c>
      <c r="D90" s="25"/>
      <c r="E90" s="25"/>
      <c r="F90" s="26"/>
      <c r="G90" s="25"/>
      <c r="H90" s="35"/>
      <c r="I90" s="35"/>
      <c r="J90" s="25"/>
      <c r="K90" s="28"/>
      <c r="L90" s="29"/>
      <c r="M90" s="30"/>
      <c r="N90" s="29"/>
      <c r="O90" s="31"/>
      <c r="P90" s="31"/>
    </row>
    <row r="91" spans="1:16">
      <c r="A91" s="22"/>
      <c r="B91" s="23"/>
      <c r="C91" s="26" t="s">
        <v>125</v>
      </c>
      <c r="D91" s="36">
        <v>18.510000000000002</v>
      </c>
      <c r="E91" s="36"/>
      <c r="F91" s="38"/>
      <c r="G91" s="38">
        <f>SUM(D91,F91)</f>
        <v>18.510000000000002</v>
      </c>
      <c r="H91" s="38"/>
      <c r="I91" s="38">
        <v>1</v>
      </c>
      <c r="J91" s="26"/>
      <c r="K91" s="26"/>
      <c r="L91" s="38">
        <f>SUM(G91,I91,K91)</f>
        <v>19.510000000000002</v>
      </c>
      <c r="M91" s="41"/>
      <c r="N91" s="42"/>
      <c r="O91" s="31"/>
      <c r="P91" s="31"/>
    </row>
    <row r="92" spans="1:16">
      <c r="A92" s="22">
        <v>16</v>
      </c>
      <c r="B92" s="23" t="s">
        <v>126</v>
      </c>
      <c r="C92" s="24" t="s">
        <v>127</v>
      </c>
      <c r="D92" s="25" t="s">
        <v>128</v>
      </c>
      <c r="E92" s="25"/>
      <c r="F92" s="26">
        <v>0.5</v>
      </c>
      <c r="G92" s="25"/>
      <c r="H92" s="27"/>
      <c r="I92" s="27"/>
      <c r="J92" s="25"/>
      <c r="K92" s="28"/>
      <c r="L92" s="29"/>
      <c r="M92" s="30"/>
      <c r="N92" s="29"/>
      <c r="O92" s="31" t="s">
        <v>79</v>
      </c>
      <c r="P92" s="31"/>
    </row>
    <row r="93" spans="1:16">
      <c r="A93" s="22"/>
      <c r="B93" s="23"/>
      <c r="C93" s="32" t="s">
        <v>129</v>
      </c>
      <c r="D93" s="25"/>
      <c r="E93" s="25"/>
      <c r="F93" s="26">
        <v>0.5</v>
      </c>
      <c r="G93" s="25"/>
      <c r="H93" s="33"/>
      <c r="I93" s="33"/>
      <c r="J93" s="25"/>
      <c r="K93" s="28"/>
      <c r="L93" s="29"/>
      <c r="M93" s="30"/>
      <c r="N93" s="29"/>
      <c r="O93" s="31"/>
      <c r="P93" s="31"/>
    </row>
    <row r="94" spans="1:16">
      <c r="A94" s="22"/>
      <c r="B94" s="23"/>
      <c r="C94" s="32" t="s">
        <v>130</v>
      </c>
      <c r="D94" s="25"/>
      <c r="E94" s="25"/>
      <c r="F94" s="26">
        <v>0.5</v>
      </c>
      <c r="G94" s="25"/>
      <c r="H94" s="33"/>
      <c r="I94" s="33"/>
      <c r="J94" s="25"/>
      <c r="K94" s="28"/>
      <c r="L94" s="29"/>
      <c r="M94" s="30"/>
      <c r="N94" s="29"/>
      <c r="O94" s="31"/>
      <c r="P94" s="31"/>
    </row>
    <row r="95" spans="1:16">
      <c r="A95" s="22"/>
      <c r="B95" s="23"/>
      <c r="C95" s="34" t="s">
        <v>131</v>
      </c>
      <c r="D95" s="25"/>
      <c r="E95" s="25"/>
      <c r="F95" s="26">
        <v>0.5</v>
      </c>
      <c r="G95" s="25"/>
      <c r="H95" s="35"/>
      <c r="I95" s="35"/>
      <c r="J95" s="25"/>
      <c r="K95" s="28"/>
      <c r="L95" s="29"/>
      <c r="M95" s="30"/>
      <c r="N95" s="29"/>
      <c r="O95" s="31"/>
      <c r="P95" s="31"/>
    </row>
    <row r="96" spans="1:16">
      <c r="A96" s="22"/>
      <c r="B96" s="23"/>
      <c r="C96" s="42" t="s">
        <v>132</v>
      </c>
      <c r="D96" s="36">
        <v>17.010000000000002</v>
      </c>
      <c r="E96" s="36"/>
      <c r="F96" s="38">
        <v>2</v>
      </c>
      <c r="G96" s="38">
        <f>SUM(D96-F96)</f>
        <v>15.010000000000002</v>
      </c>
      <c r="H96" s="38"/>
      <c r="I96" s="38"/>
      <c r="J96" s="26"/>
      <c r="K96" s="26"/>
      <c r="L96" s="38">
        <f>SUM(G96,I96,K96)</f>
        <v>15.010000000000002</v>
      </c>
      <c r="M96" s="41"/>
      <c r="N96" s="42"/>
      <c r="O96" s="31"/>
      <c r="P96" s="31"/>
    </row>
    <row r="97" spans="1:16">
      <c r="A97" s="22">
        <v>17</v>
      </c>
      <c r="B97" s="23" t="s">
        <v>133</v>
      </c>
      <c r="C97" s="24" t="s">
        <v>134</v>
      </c>
      <c r="D97" s="25" t="s">
        <v>135</v>
      </c>
      <c r="E97" s="25"/>
      <c r="F97" s="26"/>
      <c r="G97" s="25"/>
      <c r="H97" s="27"/>
      <c r="I97" s="27"/>
      <c r="J97" s="25"/>
      <c r="K97" s="28" t="s">
        <v>136</v>
      </c>
      <c r="L97" s="29"/>
      <c r="M97" s="30"/>
      <c r="N97" s="29"/>
      <c r="O97" s="31" t="s">
        <v>37</v>
      </c>
      <c r="P97" s="31"/>
    </row>
    <row r="98" spans="1:16">
      <c r="A98" s="22"/>
      <c r="B98" s="23"/>
      <c r="C98" s="32" t="s">
        <v>137</v>
      </c>
      <c r="D98" s="25"/>
      <c r="E98" s="25"/>
      <c r="F98" s="26"/>
      <c r="G98" s="25"/>
      <c r="H98" s="33"/>
      <c r="I98" s="33"/>
      <c r="J98" s="25"/>
      <c r="K98" s="28"/>
      <c r="L98" s="29"/>
      <c r="M98" s="30"/>
      <c r="N98" s="29"/>
      <c r="O98" s="31"/>
      <c r="P98" s="31"/>
    </row>
    <row r="99" spans="1:16">
      <c r="A99" s="22"/>
      <c r="B99" s="23"/>
      <c r="C99" s="32" t="s">
        <v>138</v>
      </c>
      <c r="D99" s="25"/>
      <c r="E99" s="25"/>
      <c r="F99" s="26"/>
      <c r="G99" s="25"/>
      <c r="H99" s="33"/>
      <c r="I99" s="33"/>
      <c r="J99" s="25"/>
      <c r="K99" s="28"/>
      <c r="L99" s="29"/>
      <c r="M99" s="30"/>
      <c r="N99" s="29"/>
      <c r="O99" s="31"/>
      <c r="P99" s="31"/>
    </row>
    <row r="100" spans="1:16">
      <c r="A100" s="22"/>
      <c r="B100" s="23"/>
      <c r="C100" s="34" t="s">
        <v>139</v>
      </c>
      <c r="D100" s="25"/>
      <c r="E100" s="25"/>
      <c r="F100" s="26"/>
      <c r="G100" s="25"/>
      <c r="H100" s="35"/>
      <c r="I100" s="35"/>
      <c r="J100" s="25"/>
      <c r="K100" s="28"/>
      <c r="L100" s="29"/>
      <c r="M100" s="30"/>
      <c r="N100" s="29"/>
      <c r="O100" s="31"/>
      <c r="P100" s="31"/>
    </row>
    <row r="101" spans="1:16">
      <c r="A101" s="22"/>
      <c r="B101" s="23"/>
      <c r="C101" s="42" t="s">
        <v>140</v>
      </c>
      <c r="D101" s="36">
        <v>21.37</v>
      </c>
      <c r="E101" s="36"/>
      <c r="F101" s="38"/>
      <c r="G101" s="38">
        <f>SUM(D101,F101)</f>
        <v>21.37</v>
      </c>
      <c r="H101" s="38"/>
      <c r="I101" s="38"/>
      <c r="J101" s="26"/>
      <c r="K101" s="26">
        <v>2</v>
      </c>
      <c r="L101" s="38">
        <f>SUM(G101,I101,K101)</f>
        <v>23.37</v>
      </c>
      <c r="M101" s="41"/>
      <c r="N101" s="42"/>
      <c r="O101" s="31"/>
      <c r="P101" s="31"/>
    </row>
    <row r="102" spans="1:16">
      <c r="A102" s="22">
        <v>18</v>
      </c>
      <c r="B102" s="23" t="s">
        <v>141</v>
      </c>
      <c r="C102" s="24" t="s">
        <v>142</v>
      </c>
      <c r="D102" s="25" t="s">
        <v>143</v>
      </c>
      <c r="E102" s="25"/>
      <c r="F102" s="26"/>
      <c r="G102" s="25"/>
      <c r="H102" s="27"/>
      <c r="I102" s="27"/>
      <c r="J102" s="25"/>
      <c r="K102" s="28" t="s">
        <v>96</v>
      </c>
      <c r="L102" s="29"/>
      <c r="M102" s="30"/>
      <c r="N102" s="29"/>
      <c r="O102" s="31" t="s">
        <v>144</v>
      </c>
      <c r="P102" s="31"/>
    </row>
    <row r="103" spans="1:16">
      <c r="A103" s="22"/>
      <c r="B103" s="23"/>
      <c r="C103" s="32" t="s">
        <v>145</v>
      </c>
      <c r="D103" s="25"/>
      <c r="E103" s="25"/>
      <c r="F103" s="26"/>
      <c r="G103" s="25"/>
      <c r="H103" s="33"/>
      <c r="I103" s="33"/>
      <c r="J103" s="25"/>
      <c r="K103" s="28"/>
      <c r="L103" s="29"/>
      <c r="M103" s="30"/>
      <c r="N103" s="29"/>
      <c r="O103" s="31"/>
      <c r="P103" s="31"/>
    </row>
    <row r="104" spans="1:16">
      <c r="A104" s="22"/>
      <c r="B104" s="23"/>
      <c r="C104" s="32" t="s">
        <v>146</v>
      </c>
      <c r="D104" s="25"/>
      <c r="E104" s="25"/>
      <c r="F104" s="26"/>
      <c r="G104" s="25"/>
      <c r="H104" s="33"/>
      <c r="I104" s="33"/>
      <c r="J104" s="25"/>
      <c r="K104" s="28"/>
      <c r="L104" s="29"/>
      <c r="M104" s="30"/>
      <c r="N104" s="29"/>
      <c r="O104" s="31"/>
      <c r="P104" s="31"/>
    </row>
    <row r="105" spans="1:16">
      <c r="A105" s="22"/>
      <c r="B105" s="23"/>
      <c r="C105" s="34" t="s">
        <v>147</v>
      </c>
      <c r="D105" s="25"/>
      <c r="E105" s="25"/>
      <c r="F105" s="26"/>
      <c r="G105" s="25"/>
      <c r="H105" s="35"/>
      <c r="I105" s="35"/>
      <c r="J105" s="25"/>
      <c r="K105" s="28"/>
      <c r="L105" s="29"/>
      <c r="M105" s="30"/>
      <c r="N105" s="29"/>
      <c r="O105" s="31"/>
      <c r="P105" s="31"/>
    </row>
    <row r="106" spans="1:16">
      <c r="A106" s="22"/>
      <c r="B106" s="23"/>
      <c r="C106" s="42" t="s">
        <v>148</v>
      </c>
      <c r="D106" s="36">
        <v>22.48</v>
      </c>
      <c r="E106" s="36"/>
      <c r="F106" s="38"/>
      <c r="G106" s="38">
        <f>SUM(D106,F106)</f>
        <v>22.48</v>
      </c>
      <c r="H106" s="38"/>
      <c r="I106" s="38">
        <v>1</v>
      </c>
      <c r="J106" s="26"/>
      <c r="K106" s="26">
        <v>0.5</v>
      </c>
      <c r="L106" s="38">
        <f>SUM(G106,I106,K106)</f>
        <v>23.98</v>
      </c>
      <c r="M106" s="41"/>
      <c r="N106" s="42"/>
      <c r="O106" s="31"/>
      <c r="P106" s="31"/>
    </row>
    <row r="107" spans="1:16">
      <c r="A107" s="22">
        <v>19</v>
      </c>
      <c r="B107" s="23" t="s">
        <v>149</v>
      </c>
      <c r="C107" s="24" t="s">
        <v>150</v>
      </c>
      <c r="D107" s="25" t="s">
        <v>151</v>
      </c>
      <c r="E107" s="25"/>
      <c r="F107" s="26"/>
      <c r="G107" s="25"/>
      <c r="H107" s="27"/>
      <c r="I107" s="27"/>
      <c r="J107" s="25"/>
      <c r="K107" s="28"/>
      <c r="L107" s="29"/>
      <c r="M107" s="30"/>
      <c r="N107" s="29"/>
      <c r="O107" s="31"/>
      <c r="P107" s="31"/>
    </row>
    <row r="108" spans="1:16">
      <c r="A108" s="22"/>
      <c r="B108" s="23"/>
      <c r="C108" s="32" t="s">
        <v>152</v>
      </c>
      <c r="D108" s="25"/>
      <c r="E108" s="25"/>
      <c r="F108" s="26"/>
      <c r="G108" s="25"/>
      <c r="H108" s="33"/>
      <c r="I108" s="33"/>
      <c r="J108" s="25"/>
      <c r="K108" s="28"/>
      <c r="L108" s="29"/>
      <c r="M108" s="30"/>
      <c r="N108" s="29"/>
      <c r="O108" s="31"/>
      <c r="P108" s="31"/>
    </row>
    <row r="109" spans="1:16">
      <c r="A109" s="22"/>
      <c r="B109" s="23"/>
      <c r="C109" s="32" t="s">
        <v>153</v>
      </c>
      <c r="D109" s="25"/>
      <c r="E109" s="25"/>
      <c r="F109" s="26">
        <v>0.5</v>
      </c>
      <c r="G109" s="25"/>
      <c r="H109" s="33"/>
      <c r="I109" s="33"/>
      <c r="J109" s="25"/>
      <c r="K109" s="28"/>
      <c r="L109" s="29"/>
      <c r="M109" s="30"/>
      <c r="N109" s="29"/>
      <c r="O109" s="31"/>
      <c r="P109" s="31"/>
    </row>
    <row r="110" spans="1:16">
      <c r="A110" s="22"/>
      <c r="B110" s="23"/>
      <c r="C110" s="34" t="s">
        <v>154</v>
      </c>
      <c r="D110" s="25"/>
      <c r="E110" s="25"/>
      <c r="F110" s="26"/>
      <c r="G110" s="25"/>
      <c r="H110" s="35"/>
      <c r="I110" s="35"/>
      <c r="J110" s="25"/>
      <c r="K110" s="28"/>
      <c r="L110" s="29"/>
      <c r="M110" s="30"/>
      <c r="N110" s="29"/>
      <c r="O110" s="31"/>
      <c r="P110" s="31"/>
    </row>
    <row r="111" spans="1:16">
      <c r="A111" s="22"/>
      <c r="B111" s="23"/>
      <c r="C111" s="26" t="s">
        <v>155</v>
      </c>
      <c r="D111" s="36">
        <v>19.55</v>
      </c>
      <c r="E111" s="36"/>
      <c r="F111" s="38">
        <v>0.5</v>
      </c>
      <c r="G111" s="38">
        <f>SUM(D111-F111)</f>
        <v>19.05</v>
      </c>
      <c r="H111" s="38"/>
      <c r="I111" s="38"/>
      <c r="J111" s="38"/>
      <c r="K111" s="26"/>
      <c r="L111" s="38">
        <f>SUM(G111,I111,J111,K111)</f>
        <v>19.05</v>
      </c>
      <c r="M111" s="41"/>
      <c r="N111" s="42"/>
      <c r="O111" s="31"/>
      <c r="P111" s="31"/>
    </row>
    <row r="112" spans="1:16">
      <c r="A112" s="22">
        <v>20</v>
      </c>
      <c r="B112" s="23" t="s">
        <v>156</v>
      </c>
      <c r="C112" s="24" t="s">
        <v>157</v>
      </c>
      <c r="D112" s="25" t="s">
        <v>158</v>
      </c>
      <c r="E112" s="25"/>
      <c r="F112" s="26"/>
      <c r="G112" s="25"/>
      <c r="H112" s="27"/>
      <c r="I112" s="27"/>
      <c r="J112" s="25"/>
      <c r="K112" s="28" t="s">
        <v>159</v>
      </c>
      <c r="L112" s="29"/>
      <c r="M112" s="30"/>
      <c r="N112" s="29"/>
      <c r="O112" s="31" t="s">
        <v>160</v>
      </c>
      <c r="P112" s="31"/>
    </row>
    <row r="113" spans="1:16">
      <c r="A113" s="22"/>
      <c r="B113" s="23"/>
      <c r="C113" s="32" t="s">
        <v>161</v>
      </c>
      <c r="D113" s="25"/>
      <c r="E113" s="25"/>
      <c r="F113" s="26">
        <v>0.5</v>
      </c>
      <c r="G113" s="25"/>
      <c r="H113" s="33"/>
      <c r="I113" s="33"/>
      <c r="J113" s="25"/>
      <c r="K113" s="28"/>
      <c r="L113" s="29"/>
      <c r="M113" s="30"/>
      <c r="N113" s="29"/>
      <c r="O113" s="31"/>
      <c r="P113" s="31"/>
    </row>
    <row r="114" spans="1:16">
      <c r="A114" s="22"/>
      <c r="B114" s="23"/>
      <c r="C114" s="32" t="s">
        <v>162</v>
      </c>
      <c r="D114" s="25"/>
      <c r="E114" s="25"/>
      <c r="F114" s="26"/>
      <c r="G114" s="25"/>
      <c r="H114" s="33"/>
      <c r="I114" s="33"/>
      <c r="J114" s="25"/>
      <c r="K114" s="28"/>
      <c r="L114" s="29"/>
      <c r="M114" s="30"/>
      <c r="N114" s="29"/>
      <c r="O114" s="31"/>
      <c r="P114" s="31"/>
    </row>
    <row r="115" spans="1:16">
      <c r="A115" s="22"/>
      <c r="B115" s="23"/>
      <c r="C115" s="34" t="s">
        <v>163</v>
      </c>
      <c r="D115" s="25"/>
      <c r="E115" s="25"/>
      <c r="F115" s="26"/>
      <c r="G115" s="25"/>
      <c r="H115" s="35"/>
      <c r="I115" s="35"/>
      <c r="J115" s="25"/>
      <c r="K115" s="28"/>
      <c r="L115" s="29"/>
      <c r="M115" s="30"/>
      <c r="N115" s="29"/>
      <c r="O115" s="31"/>
      <c r="P115" s="31"/>
    </row>
    <row r="116" spans="1:16" ht="24" customHeight="1">
      <c r="A116" s="22"/>
      <c r="B116" s="23"/>
      <c r="C116" s="42" t="s">
        <v>164</v>
      </c>
      <c r="D116" s="36">
        <v>18.52</v>
      </c>
      <c r="E116" s="36"/>
      <c r="F116" s="45">
        <v>0.5</v>
      </c>
      <c r="G116" s="38">
        <f>SUM(D116-F116)</f>
        <v>18.02</v>
      </c>
      <c r="H116" s="38"/>
      <c r="I116" s="38">
        <v>2</v>
      </c>
      <c r="J116" s="26"/>
      <c r="K116" s="26">
        <v>2</v>
      </c>
      <c r="L116" s="38">
        <f>SUM(G116,I116,K116)</f>
        <v>22.02</v>
      </c>
      <c r="M116" s="41"/>
      <c r="N116" s="42"/>
      <c r="O116" s="31"/>
      <c r="P116" s="31"/>
    </row>
    <row r="119" spans="1:16">
      <c r="B119" s="59" t="s">
        <v>165</v>
      </c>
      <c r="C119" s="59"/>
      <c r="D119" s="59"/>
      <c r="E119" s="59"/>
      <c r="F119" s="59"/>
      <c r="G119" s="59"/>
      <c r="H119" s="59"/>
      <c r="K119" s="60"/>
    </row>
    <row r="120" spans="1:16">
      <c r="C120" s="61"/>
      <c r="D120" s="62"/>
      <c r="E120" s="62"/>
      <c r="F120" s="62"/>
      <c r="G120" s="62"/>
      <c r="H120" s="62"/>
      <c r="K120" s="60"/>
    </row>
    <row r="122" spans="1:16">
      <c r="B122" s="63" t="s">
        <v>166</v>
      </c>
      <c r="C122" s="64" t="s">
        <v>167</v>
      </c>
      <c r="D122" s="65"/>
      <c r="E122" s="65"/>
      <c r="F122" s="65"/>
      <c r="G122" s="65"/>
      <c r="H122" s="65"/>
      <c r="J122" s="66"/>
      <c r="K122" s="60"/>
    </row>
    <row r="123" spans="1:16">
      <c r="D123" s="67"/>
      <c r="E123" s="67"/>
      <c r="F123" s="67"/>
      <c r="G123" s="67"/>
      <c r="H123" s="67"/>
      <c r="J123" s="66"/>
      <c r="K123" s="60"/>
    </row>
  </sheetData>
  <mergeCells count="276">
    <mergeCell ref="O112:P116"/>
    <mergeCell ref="D116:E116"/>
    <mergeCell ref="I112:I115"/>
    <mergeCell ref="J112:J115"/>
    <mergeCell ref="K112:K115"/>
    <mergeCell ref="L112:L115"/>
    <mergeCell ref="M112:M115"/>
    <mergeCell ref="N112:N115"/>
    <mergeCell ref="L107:L110"/>
    <mergeCell ref="M107:M110"/>
    <mergeCell ref="N107:N110"/>
    <mergeCell ref="O107:P111"/>
    <mergeCell ref="D111:E111"/>
    <mergeCell ref="A112:A116"/>
    <mergeCell ref="B112:B116"/>
    <mergeCell ref="D112:E115"/>
    <mergeCell ref="G112:G115"/>
    <mergeCell ref="H112:H115"/>
    <mergeCell ref="O102:P106"/>
    <mergeCell ref="D106:E106"/>
    <mergeCell ref="A107:A111"/>
    <mergeCell ref="B107:B111"/>
    <mergeCell ref="D107:E110"/>
    <mergeCell ref="G107:G110"/>
    <mergeCell ref="H107:H110"/>
    <mergeCell ref="I107:I110"/>
    <mergeCell ref="J107:J110"/>
    <mergeCell ref="K107:K110"/>
    <mergeCell ref="I102:I105"/>
    <mergeCell ref="J102:J105"/>
    <mergeCell ref="K102:K105"/>
    <mergeCell ref="L102:L105"/>
    <mergeCell ref="M102:M105"/>
    <mergeCell ref="N102:N105"/>
    <mergeCell ref="L97:L100"/>
    <mergeCell ref="M97:M100"/>
    <mergeCell ref="N97:N100"/>
    <mergeCell ref="O97:P101"/>
    <mergeCell ref="D101:E101"/>
    <mergeCell ref="A102:A106"/>
    <mergeCell ref="B102:B106"/>
    <mergeCell ref="D102:E105"/>
    <mergeCell ref="G102:G105"/>
    <mergeCell ref="H102:H105"/>
    <mergeCell ref="O92:P96"/>
    <mergeCell ref="D96:E96"/>
    <mergeCell ref="A97:A101"/>
    <mergeCell ref="B97:B101"/>
    <mergeCell ref="D97:E100"/>
    <mergeCell ref="G97:G100"/>
    <mergeCell ref="H97:H100"/>
    <mergeCell ref="I97:I100"/>
    <mergeCell ref="J97:J100"/>
    <mergeCell ref="K97:K100"/>
    <mergeCell ref="I92:I95"/>
    <mergeCell ref="J92:J95"/>
    <mergeCell ref="K92:K95"/>
    <mergeCell ref="L92:L95"/>
    <mergeCell ref="M92:M95"/>
    <mergeCell ref="N92:N95"/>
    <mergeCell ref="L87:L90"/>
    <mergeCell ref="M87:M90"/>
    <mergeCell ref="N87:N90"/>
    <mergeCell ref="O87:P91"/>
    <mergeCell ref="D91:E91"/>
    <mergeCell ref="A92:A96"/>
    <mergeCell ref="B92:B96"/>
    <mergeCell ref="D92:E95"/>
    <mergeCell ref="G92:G95"/>
    <mergeCell ref="H92:H95"/>
    <mergeCell ref="O82:P86"/>
    <mergeCell ref="D86:E86"/>
    <mergeCell ref="A87:A91"/>
    <mergeCell ref="B87:B91"/>
    <mergeCell ref="D87:E90"/>
    <mergeCell ref="G87:G90"/>
    <mergeCell ref="H87:H90"/>
    <mergeCell ref="I87:I90"/>
    <mergeCell ref="J87:J90"/>
    <mergeCell ref="K87:K90"/>
    <mergeCell ref="I82:I85"/>
    <mergeCell ref="J82:J85"/>
    <mergeCell ref="K82:K85"/>
    <mergeCell ref="L82:L85"/>
    <mergeCell ref="M82:M85"/>
    <mergeCell ref="N82:N85"/>
    <mergeCell ref="L77:L80"/>
    <mergeCell ref="M77:M80"/>
    <mergeCell ref="N77:N80"/>
    <mergeCell ref="O77:P81"/>
    <mergeCell ref="D81:E81"/>
    <mergeCell ref="A82:A86"/>
    <mergeCell ref="B82:B86"/>
    <mergeCell ref="D82:E85"/>
    <mergeCell ref="G82:G85"/>
    <mergeCell ref="H82:H85"/>
    <mergeCell ref="O72:P76"/>
    <mergeCell ref="D76:E76"/>
    <mergeCell ref="A77:A81"/>
    <mergeCell ref="B77:B81"/>
    <mergeCell ref="D77:E80"/>
    <mergeCell ref="G77:G80"/>
    <mergeCell ref="H77:H80"/>
    <mergeCell ref="I77:I80"/>
    <mergeCell ref="J77:J80"/>
    <mergeCell ref="K77:K80"/>
    <mergeCell ref="I72:I75"/>
    <mergeCell ref="J72:J75"/>
    <mergeCell ref="K72:K75"/>
    <mergeCell ref="L72:L75"/>
    <mergeCell ref="M72:M75"/>
    <mergeCell ref="N72:N75"/>
    <mergeCell ref="L67:L70"/>
    <mergeCell ref="M67:M70"/>
    <mergeCell ref="N67:N70"/>
    <mergeCell ref="O67:P71"/>
    <mergeCell ref="D71:E71"/>
    <mergeCell ref="A72:A76"/>
    <mergeCell ref="B72:B76"/>
    <mergeCell ref="D72:E75"/>
    <mergeCell ref="G72:G75"/>
    <mergeCell ref="H72:H75"/>
    <mergeCell ref="O62:P66"/>
    <mergeCell ref="D66:E66"/>
    <mergeCell ref="A67:A71"/>
    <mergeCell ref="B67:B71"/>
    <mergeCell ref="D67:E70"/>
    <mergeCell ref="G67:G70"/>
    <mergeCell ref="H67:H70"/>
    <mergeCell ref="I67:I70"/>
    <mergeCell ref="J67:J70"/>
    <mergeCell ref="K67:K70"/>
    <mergeCell ref="I62:I65"/>
    <mergeCell ref="J62:J65"/>
    <mergeCell ref="K62:K65"/>
    <mergeCell ref="L62:L65"/>
    <mergeCell ref="M62:M65"/>
    <mergeCell ref="N62:N65"/>
    <mergeCell ref="L57:L60"/>
    <mergeCell ref="M57:M60"/>
    <mergeCell ref="N57:N60"/>
    <mergeCell ref="O57:P61"/>
    <mergeCell ref="D61:E61"/>
    <mergeCell ref="A62:A66"/>
    <mergeCell ref="B62:B66"/>
    <mergeCell ref="D62:E65"/>
    <mergeCell ref="G62:G65"/>
    <mergeCell ref="H62:H65"/>
    <mergeCell ref="O52:P56"/>
    <mergeCell ref="D56:E56"/>
    <mergeCell ref="A57:A61"/>
    <mergeCell ref="B57:B61"/>
    <mergeCell ref="D57:E60"/>
    <mergeCell ref="G57:G60"/>
    <mergeCell ref="H57:H60"/>
    <mergeCell ref="I57:I60"/>
    <mergeCell ref="J57:J60"/>
    <mergeCell ref="K57:K60"/>
    <mergeCell ref="I52:I55"/>
    <mergeCell ref="J52:J55"/>
    <mergeCell ref="K52:K55"/>
    <mergeCell ref="L52:L55"/>
    <mergeCell ref="M52:M55"/>
    <mergeCell ref="N52:N55"/>
    <mergeCell ref="L47:L50"/>
    <mergeCell ref="M47:M50"/>
    <mergeCell ref="N47:N50"/>
    <mergeCell ref="O47:P51"/>
    <mergeCell ref="D51:E51"/>
    <mergeCell ref="A52:A56"/>
    <mergeCell ref="B52:B56"/>
    <mergeCell ref="D52:E55"/>
    <mergeCell ref="G52:G55"/>
    <mergeCell ref="H52:H55"/>
    <mergeCell ref="O42:P46"/>
    <mergeCell ref="D46:E46"/>
    <mergeCell ref="A47:A51"/>
    <mergeCell ref="B47:B51"/>
    <mergeCell ref="D47:E50"/>
    <mergeCell ref="G47:G50"/>
    <mergeCell ref="H47:H50"/>
    <mergeCell ref="I47:I50"/>
    <mergeCell ref="J47:J50"/>
    <mergeCell ref="K47:K50"/>
    <mergeCell ref="I42:I45"/>
    <mergeCell ref="J42:J45"/>
    <mergeCell ref="K42:K45"/>
    <mergeCell ref="L42:L45"/>
    <mergeCell ref="M42:M45"/>
    <mergeCell ref="N42:N45"/>
    <mergeCell ref="L37:L40"/>
    <mergeCell ref="M37:M40"/>
    <mergeCell ref="N37:N40"/>
    <mergeCell ref="O37:P41"/>
    <mergeCell ref="D41:E41"/>
    <mergeCell ref="A42:A46"/>
    <mergeCell ref="B42:B46"/>
    <mergeCell ref="D42:E45"/>
    <mergeCell ref="G42:G45"/>
    <mergeCell ref="H42:H45"/>
    <mergeCell ref="O32:P36"/>
    <mergeCell ref="D36:E36"/>
    <mergeCell ref="A37:A41"/>
    <mergeCell ref="B37:B41"/>
    <mergeCell ref="D37:E40"/>
    <mergeCell ref="G37:G40"/>
    <mergeCell ref="H37:H40"/>
    <mergeCell ref="I37:I40"/>
    <mergeCell ref="J37:J40"/>
    <mergeCell ref="K37:K40"/>
    <mergeCell ref="I32:I35"/>
    <mergeCell ref="J32:J35"/>
    <mergeCell ref="K32:K35"/>
    <mergeCell ref="L32:L35"/>
    <mergeCell ref="M32:M35"/>
    <mergeCell ref="N32:N35"/>
    <mergeCell ref="L27:L30"/>
    <mergeCell ref="M27:M30"/>
    <mergeCell ref="N27:N30"/>
    <mergeCell ref="O27:P31"/>
    <mergeCell ref="D31:E31"/>
    <mergeCell ref="A32:A36"/>
    <mergeCell ref="B32:B36"/>
    <mergeCell ref="D32:E35"/>
    <mergeCell ref="G32:G35"/>
    <mergeCell ref="H32:H35"/>
    <mergeCell ref="O22:P26"/>
    <mergeCell ref="D26:E26"/>
    <mergeCell ref="A27:A31"/>
    <mergeCell ref="B27:B31"/>
    <mergeCell ref="D27:E30"/>
    <mergeCell ref="G27:G30"/>
    <mergeCell ref="H27:H30"/>
    <mergeCell ref="I27:I30"/>
    <mergeCell ref="J27:J30"/>
    <mergeCell ref="K27:K30"/>
    <mergeCell ref="I22:I25"/>
    <mergeCell ref="J22:J25"/>
    <mergeCell ref="K22:K25"/>
    <mergeCell ref="L22:L25"/>
    <mergeCell ref="M22:M25"/>
    <mergeCell ref="N22:N25"/>
    <mergeCell ref="D21:E21"/>
    <mergeCell ref="A22:A26"/>
    <mergeCell ref="B22:B26"/>
    <mergeCell ref="D22:E25"/>
    <mergeCell ref="G22:G25"/>
    <mergeCell ref="H22:H25"/>
    <mergeCell ref="J17:J20"/>
    <mergeCell ref="K17:K20"/>
    <mergeCell ref="L17:L20"/>
    <mergeCell ref="M17:M20"/>
    <mergeCell ref="N17:N20"/>
    <mergeCell ref="O17:P21"/>
    <mergeCell ref="O11:P11"/>
    <mergeCell ref="C12:E12"/>
    <mergeCell ref="F12:F16"/>
    <mergeCell ref="C13:E16"/>
    <mergeCell ref="A17:A21"/>
    <mergeCell ref="B17:B21"/>
    <mergeCell ref="D17:E20"/>
    <mergeCell ref="G17:G20"/>
    <mergeCell ref="H17:H20"/>
    <mergeCell ref="I17:I20"/>
    <mergeCell ref="A8:K8"/>
    <mergeCell ref="A9:K9"/>
    <mergeCell ref="A10:K10"/>
    <mergeCell ref="A11:A16"/>
    <mergeCell ref="B11:B16"/>
    <mergeCell ref="C11:E11"/>
    <mergeCell ref="A1:P1"/>
    <mergeCell ref="A2:P2"/>
    <mergeCell ref="A4:K4"/>
    <mergeCell ref="A5:K5"/>
    <mergeCell ref="A6:K6"/>
    <mergeCell ref="A7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HMC</dc:creator>
  <cp:lastModifiedBy>HMC</cp:lastModifiedBy>
  <dcterms:created xsi:type="dcterms:W3CDTF">2022-01-27T08:34:25Z</dcterms:created>
  <dcterms:modified xsi:type="dcterms:W3CDTF">2022-01-27T08:36:33Z</dcterms:modified>
</cp:coreProperties>
</file>